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herman\Documents\District 27 Schedules\"/>
    </mc:Choice>
  </mc:AlternateContent>
  <xr:revisionPtr revIDLastSave="0" documentId="8_{3EECC419-8F5F-4B9F-A0FD-81736EFFD28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EDULE" sheetId="3" r:id="rId1"/>
    <sheet name="BRACKET" sheetId="4" r:id="rId2"/>
  </sheets>
  <externalReferences>
    <externalReference r:id="rId3"/>
  </externalReferences>
  <definedNames>
    <definedName name="Day">#REF!</definedName>
    <definedName name="DOW">[1]DAYS!$A$1:$B$7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" l="1"/>
  <c r="F5" i="3" s="1"/>
  <c r="Q3" i="3"/>
  <c r="I3" i="3" s="1"/>
  <c r="N3" i="3"/>
  <c r="F3" i="3" s="1"/>
  <c r="Q2" i="3"/>
  <c r="I2" i="3" s="1"/>
  <c r="N2" i="3"/>
  <c r="F2" i="3" s="1"/>
  <c r="B15" i="3" l="1"/>
  <c r="B13" i="3"/>
  <c r="B11" i="3"/>
  <c r="B9" i="3"/>
  <c r="B8" i="3"/>
  <c r="B6" i="3"/>
  <c r="B5" i="3"/>
  <c r="B3" i="3"/>
  <c r="B2" i="3"/>
  <c r="AA16" i="3" l="1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AA2" i="3"/>
  <c r="X3" i="3"/>
  <c r="X4" i="3" s="1"/>
  <c r="X5" i="3" s="1"/>
  <c r="X6" i="3" s="1"/>
  <c r="X7" i="3" s="1"/>
  <c r="X8" i="3" s="1"/>
  <c r="X9" i="3" s="1"/>
  <c r="X10" i="3" s="1"/>
  <c r="X11" i="3" s="1"/>
  <c r="X12" i="3" s="1"/>
  <c r="X13" i="3" s="1"/>
  <c r="X14" i="3" s="1"/>
  <c r="X15" i="3" s="1"/>
  <c r="F6" i="3" l="1"/>
  <c r="A15" i="4" s="1"/>
  <c r="A5" i="4"/>
  <c r="B9" i="4"/>
  <c r="I5" i="3"/>
  <c r="B6" i="4" s="1"/>
  <c r="A8" i="4"/>
  <c r="F8" i="3"/>
  <c r="C2" i="4" s="1"/>
  <c r="B1" i="4"/>
  <c r="I6" i="3"/>
  <c r="A12" i="4" s="1"/>
  <c r="B4" i="4"/>
  <c r="F9" i="3"/>
  <c r="I9" i="3"/>
  <c r="B16" i="4" s="1"/>
  <c r="AA17" i="3"/>
  <c r="F13" i="3" l="1"/>
  <c r="I8" i="3"/>
  <c r="F11" i="3"/>
  <c r="C15" i="4" s="1"/>
  <c r="B13" i="4"/>
  <c r="I13" i="3"/>
  <c r="D4" i="4"/>
  <c r="I15" i="3"/>
  <c r="C8" i="4" l="1"/>
  <c r="I11" i="3"/>
  <c r="C12" i="4" s="1"/>
  <c r="E19" i="4"/>
  <c r="F17" i="3"/>
  <c r="F13" i="4" s="1"/>
  <c r="D14" i="4"/>
  <c r="F15" i="3"/>
  <c r="E8" i="4" s="1"/>
</calcChain>
</file>

<file path=xl/sharedStrings.xml><?xml version="1.0" encoding="utf-8"?>
<sst xmlns="http://schemas.openxmlformats.org/spreadsheetml/2006/main" count="74" uniqueCount="48">
  <si>
    <t>G #</t>
  </si>
  <si>
    <t>Day</t>
  </si>
  <si>
    <t>Date</t>
  </si>
  <si>
    <t>Time</t>
  </si>
  <si>
    <t>Teams</t>
  </si>
  <si>
    <t>Host</t>
  </si>
  <si>
    <t>vs</t>
  </si>
  <si>
    <t>WG-1</t>
  </si>
  <si>
    <t>WG-2</t>
  </si>
  <si>
    <t>WG-3</t>
  </si>
  <si>
    <t>WG-4</t>
  </si>
  <si>
    <t>WG-5</t>
  </si>
  <si>
    <t>WG-6</t>
  </si>
  <si>
    <t>LG-5</t>
  </si>
  <si>
    <t>LG-2</t>
  </si>
  <si>
    <t>LG-3</t>
  </si>
  <si>
    <t>LG-8</t>
  </si>
  <si>
    <t>LG-1</t>
  </si>
  <si>
    <t>WG-7</t>
  </si>
  <si>
    <t>WG-8</t>
  </si>
  <si>
    <t>Champion</t>
  </si>
  <si>
    <t>Teams &amp; Scores</t>
  </si>
  <si>
    <t>(1</t>
  </si>
  <si>
    <t>(2</t>
  </si>
  <si>
    <t>(3</t>
  </si>
  <si>
    <t>(4</t>
  </si>
  <si>
    <t>(5</t>
  </si>
  <si>
    <t>(6</t>
  </si>
  <si>
    <t>(7</t>
  </si>
  <si>
    <t>(8</t>
  </si>
  <si>
    <t>(9</t>
  </si>
  <si>
    <t>Display</t>
  </si>
  <si>
    <t>Total</t>
  </si>
  <si>
    <t>Team</t>
  </si>
  <si>
    <t>#</t>
  </si>
  <si>
    <t>Park</t>
  </si>
  <si>
    <t>DSBP</t>
  </si>
  <si>
    <t>BP-Field of Dreams</t>
  </si>
  <si>
    <t>Exton</t>
  </si>
  <si>
    <t>EX-Boot Rd Park North</t>
  </si>
  <si>
    <t>Lower Merion</t>
  </si>
  <si>
    <t>LP-Palmer Park</t>
  </si>
  <si>
    <t>Radnor-Wayne</t>
  </si>
  <si>
    <t>RW-Tunnell Park</t>
  </si>
  <si>
    <t>Lower Perk</t>
  </si>
  <si>
    <t>Umpires</t>
  </si>
  <si>
    <t>Local Umpires</t>
  </si>
  <si>
    <t>D27 or Local Umps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</si>
</sst>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1" fontId="1" fillId="0" borderId="0" xfId="1" applyNumberFormat="1"/>
    <xf numFmtId="0" fontId="1" fillId="0" borderId="0" xfId="1" applyAlignment="1">
      <alignment horizontal="center"/>
    </xf>
    <xf numFmtId="0" fontId="3" fillId="3" borderId="5" xfId="1" applyFont="1" applyFill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16" fontId="3" fillId="0" borderId="5" xfId="1" applyNumberFormat="1" applyFont="1" applyBorder="1" applyAlignment="1">
      <alignment horizontal="center"/>
    </xf>
    <xf numFmtId="18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0" borderId="1" xfId="1" quotePrefix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1" xfId="1" quotePrefix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movable%20Disk\JB_Flash_Drive\Jeff\ELL_2017\D27_ADA_Softball_2017\D27_Tourney_Scheduling\Schedules\14%20Team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"/>
      <sheetName val="BRK"/>
      <sheetName val="DAYS"/>
    </sheetNames>
    <sheetDataSet>
      <sheetData sheetId="0"/>
      <sheetData sheetId="1"/>
      <sheetData sheetId="2">
        <row r="1">
          <cell r="A1">
            <v>0</v>
          </cell>
          <cell r="B1" t="str">
            <v>SAT</v>
          </cell>
        </row>
        <row r="2">
          <cell r="A2">
            <v>1</v>
          </cell>
          <cell r="B2" t="str">
            <v>SUN</v>
          </cell>
        </row>
        <row r="3">
          <cell r="A3">
            <v>2</v>
          </cell>
          <cell r="B3" t="str">
            <v>MON</v>
          </cell>
        </row>
        <row r="4">
          <cell r="A4">
            <v>3</v>
          </cell>
          <cell r="B4" t="str">
            <v>TUE</v>
          </cell>
        </row>
        <row r="5">
          <cell r="A5">
            <v>4</v>
          </cell>
          <cell r="B5" t="str">
            <v>WED</v>
          </cell>
        </row>
        <row r="6">
          <cell r="A6">
            <v>5</v>
          </cell>
          <cell r="B6" t="str">
            <v>THU</v>
          </cell>
        </row>
        <row r="7">
          <cell r="A7">
            <v>6</v>
          </cell>
          <cell r="B7" t="str">
            <v>FRI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"/>
  <sheetViews>
    <sheetView tabSelected="1" workbookViewId="0">
      <pane xSplit="2" ySplit="1" topLeftCell="C2" activePane="bottomRight" state="frozen"/>
      <selection activeCell="F13" sqref="F13"/>
      <selection pane="topRight" activeCell="F13" sqref="F13"/>
      <selection pane="bottomLeft" activeCell="F13" sqref="F13"/>
      <selection pane="bottomRight" activeCell="G15" sqref="G15"/>
    </sheetView>
  </sheetViews>
  <sheetFormatPr defaultRowHeight="12.5" x14ac:dyDescent="0.25"/>
  <cols>
    <col min="1" max="1" width="5.81640625" style="3" customWidth="1"/>
    <col min="2" max="4" width="9.1796875" style="3"/>
    <col min="5" max="5" width="2.7265625" style="1" customWidth="1"/>
    <col min="6" max="6" width="16.7265625" style="1" customWidth="1"/>
    <col min="7" max="7" width="4.7265625" style="3" customWidth="1"/>
    <col min="8" max="8" width="4.7265625" style="1" customWidth="1"/>
    <col min="9" max="9" width="16.7265625" style="1" customWidth="1"/>
    <col min="10" max="10" width="4.7265625" style="1" customWidth="1"/>
    <col min="11" max="11" width="20.7265625" style="1" customWidth="1"/>
    <col min="12" max="12" width="17.54296875" style="17" bestFit="1" customWidth="1"/>
    <col min="13" max="13" width="9.1796875" style="1" customWidth="1"/>
    <col min="14" max="14" width="10.7265625" style="3" hidden="1" customWidth="1"/>
    <col min="15" max="16" width="2.7265625" style="3" hidden="1" customWidth="1"/>
    <col min="17" max="17" width="10.7265625" style="3" hidden="1" customWidth="1"/>
    <col min="18" max="18" width="2.7265625" style="1" hidden="1" customWidth="1"/>
    <col min="19" max="19" width="10.7265625" style="3" hidden="1" customWidth="1"/>
    <col min="20" max="21" width="2.7265625" style="3" hidden="1" customWidth="1"/>
    <col min="22" max="22" width="10.7265625" style="3" hidden="1" customWidth="1"/>
    <col min="23" max="23" width="2.7265625" style="1" hidden="1" customWidth="1"/>
    <col min="24" max="24" width="3.7265625" style="3" customWidth="1"/>
    <col min="25" max="25" width="14" style="1" customWidth="1"/>
    <col min="26" max="26" width="20.7265625" style="1" customWidth="1"/>
    <col min="27" max="27" width="9.1796875" style="1" customWidth="1"/>
    <col min="28" max="248" width="9.1796875" style="1"/>
    <col min="249" max="249" width="5.81640625" style="1" customWidth="1"/>
    <col min="250" max="251" width="9.1796875" style="1"/>
    <col min="252" max="252" width="2.7265625" style="1" customWidth="1"/>
    <col min="253" max="253" width="9.1796875" style="1"/>
    <col min="254" max="254" width="2.7265625" style="1" customWidth="1"/>
    <col min="255" max="255" width="20.1796875" style="1" bestFit="1" customWidth="1"/>
    <col min="256" max="256" width="5.453125" style="1" customWidth="1"/>
    <col min="257" max="257" width="20.1796875" style="1" bestFit="1" customWidth="1"/>
    <col min="258" max="258" width="17.54296875" style="1" bestFit="1" customWidth="1"/>
    <col min="259" max="504" width="9.1796875" style="1"/>
    <col min="505" max="505" width="5.81640625" style="1" customWidth="1"/>
    <col min="506" max="507" width="9.1796875" style="1"/>
    <col min="508" max="508" width="2.7265625" style="1" customWidth="1"/>
    <col min="509" max="509" width="9.1796875" style="1"/>
    <col min="510" max="510" width="2.7265625" style="1" customWidth="1"/>
    <col min="511" max="511" width="20.1796875" style="1" bestFit="1" customWidth="1"/>
    <col min="512" max="512" width="5.453125" style="1" customWidth="1"/>
    <col min="513" max="513" width="20.1796875" style="1" bestFit="1" customWidth="1"/>
    <col min="514" max="514" width="17.54296875" style="1" bestFit="1" customWidth="1"/>
    <col min="515" max="760" width="9.1796875" style="1"/>
    <col min="761" max="761" width="5.81640625" style="1" customWidth="1"/>
    <col min="762" max="763" width="9.1796875" style="1"/>
    <col min="764" max="764" width="2.7265625" style="1" customWidth="1"/>
    <col min="765" max="765" width="9.1796875" style="1"/>
    <col min="766" max="766" width="2.7265625" style="1" customWidth="1"/>
    <col min="767" max="767" width="20.1796875" style="1" bestFit="1" customWidth="1"/>
    <col min="768" max="768" width="5.453125" style="1" customWidth="1"/>
    <col min="769" max="769" width="20.1796875" style="1" bestFit="1" customWidth="1"/>
    <col min="770" max="770" width="17.54296875" style="1" bestFit="1" customWidth="1"/>
    <col min="771" max="1016" width="9.1796875" style="1"/>
    <col min="1017" max="1017" width="5.81640625" style="1" customWidth="1"/>
    <col min="1018" max="1019" width="9.1796875" style="1"/>
    <col min="1020" max="1020" width="2.7265625" style="1" customWidth="1"/>
    <col min="1021" max="1021" width="9.1796875" style="1"/>
    <col min="1022" max="1022" width="2.7265625" style="1" customWidth="1"/>
    <col min="1023" max="1023" width="20.1796875" style="1" bestFit="1" customWidth="1"/>
    <col min="1024" max="1024" width="5.453125" style="1" customWidth="1"/>
    <col min="1025" max="1025" width="20.1796875" style="1" bestFit="1" customWidth="1"/>
    <col min="1026" max="1026" width="17.54296875" style="1" bestFit="1" customWidth="1"/>
    <col min="1027" max="1272" width="9.1796875" style="1"/>
    <col min="1273" max="1273" width="5.81640625" style="1" customWidth="1"/>
    <col min="1274" max="1275" width="9.1796875" style="1"/>
    <col min="1276" max="1276" width="2.7265625" style="1" customWidth="1"/>
    <col min="1277" max="1277" width="9.1796875" style="1"/>
    <col min="1278" max="1278" width="2.7265625" style="1" customWidth="1"/>
    <col min="1279" max="1279" width="20.1796875" style="1" bestFit="1" customWidth="1"/>
    <col min="1280" max="1280" width="5.453125" style="1" customWidth="1"/>
    <col min="1281" max="1281" width="20.1796875" style="1" bestFit="1" customWidth="1"/>
    <col min="1282" max="1282" width="17.54296875" style="1" bestFit="1" customWidth="1"/>
    <col min="1283" max="1528" width="9.1796875" style="1"/>
    <col min="1529" max="1529" width="5.81640625" style="1" customWidth="1"/>
    <col min="1530" max="1531" width="9.1796875" style="1"/>
    <col min="1532" max="1532" width="2.7265625" style="1" customWidth="1"/>
    <col min="1533" max="1533" width="9.1796875" style="1"/>
    <col min="1534" max="1534" width="2.7265625" style="1" customWidth="1"/>
    <col min="1535" max="1535" width="20.1796875" style="1" bestFit="1" customWidth="1"/>
    <col min="1536" max="1536" width="5.453125" style="1" customWidth="1"/>
    <col min="1537" max="1537" width="20.1796875" style="1" bestFit="1" customWidth="1"/>
    <col min="1538" max="1538" width="17.54296875" style="1" bestFit="1" customWidth="1"/>
    <col min="1539" max="1784" width="9.1796875" style="1"/>
    <col min="1785" max="1785" width="5.81640625" style="1" customWidth="1"/>
    <col min="1786" max="1787" width="9.1796875" style="1"/>
    <col min="1788" max="1788" width="2.7265625" style="1" customWidth="1"/>
    <col min="1789" max="1789" width="9.1796875" style="1"/>
    <col min="1790" max="1790" width="2.7265625" style="1" customWidth="1"/>
    <col min="1791" max="1791" width="20.1796875" style="1" bestFit="1" customWidth="1"/>
    <col min="1792" max="1792" width="5.453125" style="1" customWidth="1"/>
    <col min="1793" max="1793" width="20.1796875" style="1" bestFit="1" customWidth="1"/>
    <col min="1794" max="1794" width="17.54296875" style="1" bestFit="1" customWidth="1"/>
    <col min="1795" max="2040" width="9.1796875" style="1"/>
    <col min="2041" max="2041" width="5.81640625" style="1" customWidth="1"/>
    <col min="2042" max="2043" width="9.1796875" style="1"/>
    <col min="2044" max="2044" width="2.7265625" style="1" customWidth="1"/>
    <col min="2045" max="2045" width="9.1796875" style="1"/>
    <col min="2046" max="2046" width="2.7265625" style="1" customWidth="1"/>
    <col min="2047" max="2047" width="20.1796875" style="1" bestFit="1" customWidth="1"/>
    <col min="2048" max="2048" width="5.453125" style="1" customWidth="1"/>
    <col min="2049" max="2049" width="20.1796875" style="1" bestFit="1" customWidth="1"/>
    <col min="2050" max="2050" width="17.54296875" style="1" bestFit="1" customWidth="1"/>
    <col min="2051" max="2296" width="9.1796875" style="1"/>
    <col min="2297" max="2297" width="5.81640625" style="1" customWidth="1"/>
    <col min="2298" max="2299" width="9.1796875" style="1"/>
    <col min="2300" max="2300" width="2.7265625" style="1" customWidth="1"/>
    <col min="2301" max="2301" width="9.1796875" style="1"/>
    <col min="2302" max="2302" width="2.7265625" style="1" customWidth="1"/>
    <col min="2303" max="2303" width="20.1796875" style="1" bestFit="1" customWidth="1"/>
    <col min="2304" max="2304" width="5.453125" style="1" customWidth="1"/>
    <col min="2305" max="2305" width="20.1796875" style="1" bestFit="1" customWidth="1"/>
    <col min="2306" max="2306" width="17.54296875" style="1" bestFit="1" customWidth="1"/>
    <col min="2307" max="2552" width="9.1796875" style="1"/>
    <col min="2553" max="2553" width="5.81640625" style="1" customWidth="1"/>
    <col min="2554" max="2555" width="9.1796875" style="1"/>
    <col min="2556" max="2556" width="2.7265625" style="1" customWidth="1"/>
    <col min="2557" max="2557" width="9.1796875" style="1"/>
    <col min="2558" max="2558" width="2.7265625" style="1" customWidth="1"/>
    <col min="2559" max="2559" width="20.1796875" style="1" bestFit="1" customWidth="1"/>
    <col min="2560" max="2560" width="5.453125" style="1" customWidth="1"/>
    <col min="2561" max="2561" width="20.1796875" style="1" bestFit="1" customWidth="1"/>
    <col min="2562" max="2562" width="17.54296875" style="1" bestFit="1" customWidth="1"/>
    <col min="2563" max="2808" width="9.1796875" style="1"/>
    <col min="2809" max="2809" width="5.81640625" style="1" customWidth="1"/>
    <col min="2810" max="2811" width="9.1796875" style="1"/>
    <col min="2812" max="2812" width="2.7265625" style="1" customWidth="1"/>
    <col min="2813" max="2813" width="9.1796875" style="1"/>
    <col min="2814" max="2814" width="2.7265625" style="1" customWidth="1"/>
    <col min="2815" max="2815" width="20.1796875" style="1" bestFit="1" customWidth="1"/>
    <col min="2816" max="2816" width="5.453125" style="1" customWidth="1"/>
    <col min="2817" max="2817" width="20.1796875" style="1" bestFit="1" customWidth="1"/>
    <col min="2818" max="2818" width="17.54296875" style="1" bestFit="1" customWidth="1"/>
    <col min="2819" max="3064" width="9.1796875" style="1"/>
    <col min="3065" max="3065" width="5.81640625" style="1" customWidth="1"/>
    <col min="3066" max="3067" width="9.1796875" style="1"/>
    <col min="3068" max="3068" width="2.7265625" style="1" customWidth="1"/>
    <col min="3069" max="3069" width="9.1796875" style="1"/>
    <col min="3070" max="3070" width="2.7265625" style="1" customWidth="1"/>
    <col min="3071" max="3071" width="20.1796875" style="1" bestFit="1" customWidth="1"/>
    <col min="3072" max="3072" width="5.453125" style="1" customWidth="1"/>
    <col min="3073" max="3073" width="20.1796875" style="1" bestFit="1" customWidth="1"/>
    <col min="3074" max="3074" width="17.54296875" style="1" bestFit="1" customWidth="1"/>
    <col min="3075" max="3320" width="9.1796875" style="1"/>
    <col min="3321" max="3321" width="5.81640625" style="1" customWidth="1"/>
    <col min="3322" max="3323" width="9.1796875" style="1"/>
    <col min="3324" max="3324" width="2.7265625" style="1" customWidth="1"/>
    <col min="3325" max="3325" width="9.1796875" style="1"/>
    <col min="3326" max="3326" width="2.7265625" style="1" customWidth="1"/>
    <col min="3327" max="3327" width="20.1796875" style="1" bestFit="1" customWidth="1"/>
    <col min="3328" max="3328" width="5.453125" style="1" customWidth="1"/>
    <col min="3329" max="3329" width="20.1796875" style="1" bestFit="1" customWidth="1"/>
    <col min="3330" max="3330" width="17.54296875" style="1" bestFit="1" customWidth="1"/>
    <col min="3331" max="3576" width="9.1796875" style="1"/>
    <col min="3577" max="3577" width="5.81640625" style="1" customWidth="1"/>
    <col min="3578" max="3579" width="9.1796875" style="1"/>
    <col min="3580" max="3580" width="2.7265625" style="1" customWidth="1"/>
    <col min="3581" max="3581" width="9.1796875" style="1"/>
    <col min="3582" max="3582" width="2.7265625" style="1" customWidth="1"/>
    <col min="3583" max="3583" width="20.1796875" style="1" bestFit="1" customWidth="1"/>
    <col min="3584" max="3584" width="5.453125" style="1" customWidth="1"/>
    <col min="3585" max="3585" width="20.1796875" style="1" bestFit="1" customWidth="1"/>
    <col min="3586" max="3586" width="17.54296875" style="1" bestFit="1" customWidth="1"/>
    <col min="3587" max="3832" width="9.1796875" style="1"/>
    <col min="3833" max="3833" width="5.81640625" style="1" customWidth="1"/>
    <col min="3834" max="3835" width="9.1796875" style="1"/>
    <col min="3836" max="3836" width="2.7265625" style="1" customWidth="1"/>
    <col min="3837" max="3837" width="9.1796875" style="1"/>
    <col min="3838" max="3838" width="2.7265625" style="1" customWidth="1"/>
    <col min="3839" max="3839" width="20.1796875" style="1" bestFit="1" customWidth="1"/>
    <col min="3840" max="3840" width="5.453125" style="1" customWidth="1"/>
    <col min="3841" max="3841" width="20.1796875" style="1" bestFit="1" customWidth="1"/>
    <col min="3842" max="3842" width="17.54296875" style="1" bestFit="1" customWidth="1"/>
    <col min="3843" max="4088" width="9.1796875" style="1"/>
    <col min="4089" max="4089" width="5.81640625" style="1" customWidth="1"/>
    <col min="4090" max="4091" width="9.1796875" style="1"/>
    <col min="4092" max="4092" width="2.7265625" style="1" customWidth="1"/>
    <col min="4093" max="4093" width="9.1796875" style="1"/>
    <col min="4094" max="4094" width="2.7265625" style="1" customWidth="1"/>
    <col min="4095" max="4095" width="20.1796875" style="1" bestFit="1" customWidth="1"/>
    <col min="4096" max="4096" width="5.453125" style="1" customWidth="1"/>
    <col min="4097" max="4097" width="20.1796875" style="1" bestFit="1" customWidth="1"/>
    <col min="4098" max="4098" width="17.54296875" style="1" bestFit="1" customWidth="1"/>
    <col min="4099" max="4344" width="9.1796875" style="1"/>
    <col min="4345" max="4345" width="5.81640625" style="1" customWidth="1"/>
    <col min="4346" max="4347" width="9.1796875" style="1"/>
    <col min="4348" max="4348" width="2.7265625" style="1" customWidth="1"/>
    <col min="4349" max="4349" width="9.1796875" style="1"/>
    <col min="4350" max="4350" width="2.7265625" style="1" customWidth="1"/>
    <col min="4351" max="4351" width="20.1796875" style="1" bestFit="1" customWidth="1"/>
    <col min="4352" max="4352" width="5.453125" style="1" customWidth="1"/>
    <col min="4353" max="4353" width="20.1796875" style="1" bestFit="1" customWidth="1"/>
    <col min="4354" max="4354" width="17.54296875" style="1" bestFit="1" customWidth="1"/>
    <col min="4355" max="4600" width="9.1796875" style="1"/>
    <col min="4601" max="4601" width="5.81640625" style="1" customWidth="1"/>
    <col min="4602" max="4603" width="9.1796875" style="1"/>
    <col min="4604" max="4604" width="2.7265625" style="1" customWidth="1"/>
    <col min="4605" max="4605" width="9.1796875" style="1"/>
    <col min="4606" max="4606" width="2.7265625" style="1" customWidth="1"/>
    <col min="4607" max="4607" width="20.1796875" style="1" bestFit="1" customWidth="1"/>
    <col min="4608" max="4608" width="5.453125" style="1" customWidth="1"/>
    <col min="4609" max="4609" width="20.1796875" style="1" bestFit="1" customWidth="1"/>
    <col min="4610" max="4610" width="17.54296875" style="1" bestFit="1" customWidth="1"/>
    <col min="4611" max="4856" width="9.1796875" style="1"/>
    <col min="4857" max="4857" width="5.81640625" style="1" customWidth="1"/>
    <col min="4858" max="4859" width="9.1796875" style="1"/>
    <col min="4860" max="4860" width="2.7265625" style="1" customWidth="1"/>
    <col min="4861" max="4861" width="9.1796875" style="1"/>
    <col min="4862" max="4862" width="2.7265625" style="1" customWidth="1"/>
    <col min="4863" max="4863" width="20.1796875" style="1" bestFit="1" customWidth="1"/>
    <col min="4864" max="4864" width="5.453125" style="1" customWidth="1"/>
    <col min="4865" max="4865" width="20.1796875" style="1" bestFit="1" customWidth="1"/>
    <col min="4866" max="4866" width="17.54296875" style="1" bestFit="1" customWidth="1"/>
    <col min="4867" max="5112" width="9.1796875" style="1"/>
    <col min="5113" max="5113" width="5.81640625" style="1" customWidth="1"/>
    <col min="5114" max="5115" width="9.1796875" style="1"/>
    <col min="5116" max="5116" width="2.7265625" style="1" customWidth="1"/>
    <col min="5117" max="5117" width="9.1796875" style="1"/>
    <col min="5118" max="5118" width="2.7265625" style="1" customWidth="1"/>
    <col min="5119" max="5119" width="20.1796875" style="1" bestFit="1" customWidth="1"/>
    <col min="5120" max="5120" width="5.453125" style="1" customWidth="1"/>
    <col min="5121" max="5121" width="20.1796875" style="1" bestFit="1" customWidth="1"/>
    <col min="5122" max="5122" width="17.54296875" style="1" bestFit="1" customWidth="1"/>
    <col min="5123" max="5368" width="9.1796875" style="1"/>
    <col min="5369" max="5369" width="5.81640625" style="1" customWidth="1"/>
    <col min="5370" max="5371" width="9.1796875" style="1"/>
    <col min="5372" max="5372" width="2.7265625" style="1" customWidth="1"/>
    <col min="5373" max="5373" width="9.1796875" style="1"/>
    <col min="5374" max="5374" width="2.7265625" style="1" customWidth="1"/>
    <col min="5375" max="5375" width="20.1796875" style="1" bestFit="1" customWidth="1"/>
    <col min="5376" max="5376" width="5.453125" style="1" customWidth="1"/>
    <col min="5377" max="5377" width="20.1796875" style="1" bestFit="1" customWidth="1"/>
    <col min="5378" max="5378" width="17.54296875" style="1" bestFit="1" customWidth="1"/>
    <col min="5379" max="5624" width="9.1796875" style="1"/>
    <col min="5625" max="5625" width="5.81640625" style="1" customWidth="1"/>
    <col min="5626" max="5627" width="9.1796875" style="1"/>
    <col min="5628" max="5628" width="2.7265625" style="1" customWidth="1"/>
    <col min="5629" max="5629" width="9.1796875" style="1"/>
    <col min="5630" max="5630" width="2.7265625" style="1" customWidth="1"/>
    <col min="5631" max="5631" width="20.1796875" style="1" bestFit="1" customWidth="1"/>
    <col min="5632" max="5632" width="5.453125" style="1" customWidth="1"/>
    <col min="5633" max="5633" width="20.1796875" style="1" bestFit="1" customWidth="1"/>
    <col min="5634" max="5634" width="17.54296875" style="1" bestFit="1" customWidth="1"/>
    <col min="5635" max="5880" width="9.1796875" style="1"/>
    <col min="5881" max="5881" width="5.81640625" style="1" customWidth="1"/>
    <col min="5882" max="5883" width="9.1796875" style="1"/>
    <col min="5884" max="5884" width="2.7265625" style="1" customWidth="1"/>
    <col min="5885" max="5885" width="9.1796875" style="1"/>
    <col min="5886" max="5886" width="2.7265625" style="1" customWidth="1"/>
    <col min="5887" max="5887" width="20.1796875" style="1" bestFit="1" customWidth="1"/>
    <col min="5888" max="5888" width="5.453125" style="1" customWidth="1"/>
    <col min="5889" max="5889" width="20.1796875" style="1" bestFit="1" customWidth="1"/>
    <col min="5890" max="5890" width="17.54296875" style="1" bestFit="1" customWidth="1"/>
    <col min="5891" max="6136" width="9.1796875" style="1"/>
    <col min="6137" max="6137" width="5.81640625" style="1" customWidth="1"/>
    <col min="6138" max="6139" width="9.1796875" style="1"/>
    <col min="6140" max="6140" width="2.7265625" style="1" customWidth="1"/>
    <col min="6141" max="6141" width="9.1796875" style="1"/>
    <col min="6142" max="6142" width="2.7265625" style="1" customWidth="1"/>
    <col min="6143" max="6143" width="20.1796875" style="1" bestFit="1" customWidth="1"/>
    <col min="6144" max="6144" width="5.453125" style="1" customWidth="1"/>
    <col min="6145" max="6145" width="20.1796875" style="1" bestFit="1" customWidth="1"/>
    <col min="6146" max="6146" width="17.54296875" style="1" bestFit="1" customWidth="1"/>
    <col min="6147" max="6392" width="9.1796875" style="1"/>
    <col min="6393" max="6393" width="5.81640625" style="1" customWidth="1"/>
    <col min="6394" max="6395" width="9.1796875" style="1"/>
    <col min="6396" max="6396" width="2.7265625" style="1" customWidth="1"/>
    <col min="6397" max="6397" width="9.1796875" style="1"/>
    <col min="6398" max="6398" width="2.7265625" style="1" customWidth="1"/>
    <col min="6399" max="6399" width="20.1796875" style="1" bestFit="1" customWidth="1"/>
    <col min="6400" max="6400" width="5.453125" style="1" customWidth="1"/>
    <col min="6401" max="6401" width="20.1796875" style="1" bestFit="1" customWidth="1"/>
    <col min="6402" max="6402" width="17.54296875" style="1" bestFit="1" customWidth="1"/>
    <col min="6403" max="6648" width="9.1796875" style="1"/>
    <col min="6649" max="6649" width="5.81640625" style="1" customWidth="1"/>
    <col min="6650" max="6651" width="9.1796875" style="1"/>
    <col min="6652" max="6652" width="2.7265625" style="1" customWidth="1"/>
    <col min="6653" max="6653" width="9.1796875" style="1"/>
    <col min="6654" max="6654" width="2.7265625" style="1" customWidth="1"/>
    <col min="6655" max="6655" width="20.1796875" style="1" bestFit="1" customWidth="1"/>
    <col min="6656" max="6656" width="5.453125" style="1" customWidth="1"/>
    <col min="6657" max="6657" width="20.1796875" style="1" bestFit="1" customWidth="1"/>
    <col min="6658" max="6658" width="17.54296875" style="1" bestFit="1" customWidth="1"/>
    <col min="6659" max="6904" width="9.1796875" style="1"/>
    <col min="6905" max="6905" width="5.81640625" style="1" customWidth="1"/>
    <col min="6906" max="6907" width="9.1796875" style="1"/>
    <col min="6908" max="6908" width="2.7265625" style="1" customWidth="1"/>
    <col min="6909" max="6909" width="9.1796875" style="1"/>
    <col min="6910" max="6910" width="2.7265625" style="1" customWidth="1"/>
    <col min="6911" max="6911" width="20.1796875" style="1" bestFit="1" customWidth="1"/>
    <col min="6912" max="6912" width="5.453125" style="1" customWidth="1"/>
    <col min="6913" max="6913" width="20.1796875" style="1" bestFit="1" customWidth="1"/>
    <col min="6914" max="6914" width="17.54296875" style="1" bestFit="1" customWidth="1"/>
    <col min="6915" max="7160" width="9.1796875" style="1"/>
    <col min="7161" max="7161" width="5.81640625" style="1" customWidth="1"/>
    <col min="7162" max="7163" width="9.1796875" style="1"/>
    <col min="7164" max="7164" width="2.7265625" style="1" customWidth="1"/>
    <col min="7165" max="7165" width="9.1796875" style="1"/>
    <col min="7166" max="7166" width="2.7265625" style="1" customWidth="1"/>
    <col min="7167" max="7167" width="20.1796875" style="1" bestFit="1" customWidth="1"/>
    <col min="7168" max="7168" width="5.453125" style="1" customWidth="1"/>
    <col min="7169" max="7169" width="20.1796875" style="1" bestFit="1" customWidth="1"/>
    <col min="7170" max="7170" width="17.54296875" style="1" bestFit="1" customWidth="1"/>
    <col min="7171" max="7416" width="9.1796875" style="1"/>
    <col min="7417" max="7417" width="5.81640625" style="1" customWidth="1"/>
    <col min="7418" max="7419" width="9.1796875" style="1"/>
    <col min="7420" max="7420" width="2.7265625" style="1" customWidth="1"/>
    <col min="7421" max="7421" width="9.1796875" style="1"/>
    <col min="7422" max="7422" width="2.7265625" style="1" customWidth="1"/>
    <col min="7423" max="7423" width="20.1796875" style="1" bestFit="1" customWidth="1"/>
    <col min="7424" max="7424" width="5.453125" style="1" customWidth="1"/>
    <col min="7425" max="7425" width="20.1796875" style="1" bestFit="1" customWidth="1"/>
    <col min="7426" max="7426" width="17.54296875" style="1" bestFit="1" customWidth="1"/>
    <col min="7427" max="7672" width="9.1796875" style="1"/>
    <col min="7673" max="7673" width="5.81640625" style="1" customWidth="1"/>
    <col min="7674" max="7675" width="9.1796875" style="1"/>
    <col min="7676" max="7676" width="2.7265625" style="1" customWidth="1"/>
    <col min="7677" max="7677" width="9.1796875" style="1"/>
    <col min="7678" max="7678" width="2.7265625" style="1" customWidth="1"/>
    <col min="7679" max="7679" width="20.1796875" style="1" bestFit="1" customWidth="1"/>
    <col min="7680" max="7680" width="5.453125" style="1" customWidth="1"/>
    <col min="7681" max="7681" width="20.1796875" style="1" bestFit="1" customWidth="1"/>
    <col min="7682" max="7682" width="17.54296875" style="1" bestFit="1" customWidth="1"/>
    <col min="7683" max="7928" width="9.1796875" style="1"/>
    <col min="7929" max="7929" width="5.81640625" style="1" customWidth="1"/>
    <col min="7930" max="7931" width="9.1796875" style="1"/>
    <col min="7932" max="7932" width="2.7265625" style="1" customWidth="1"/>
    <col min="7933" max="7933" width="9.1796875" style="1"/>
    <col min="7934" max="7934" width="2.7265625" style="1" customWidth="1"/>
    <col min="7935" max="7935" width="20.1796875" style="1" bestFit="1" customWidth="1"/>
    <col min="7936" max="7936" width="5.453125" style="1" customWidth="1"/>
    <col min="7937" max="7937" width="20.1796875" style="1" bestFit="1" customWidth="1"/>
    <col min="7938" max="7938" width="17.54296875" style="1" bestFit="1" customWidth="1"/>
    <col min="7939" max="8184" width="9.1796875" style="1"/>
    <col min="8185" max="8185" width="5.81640625" style="1" customWidth="1"/>
    <col min="8186" max="8187" width="9.1796875" style="1"/>
    <col min="8188" max="8188" width="2.7265625" style="1" customWidth="1"/>
    <col min="8189" max="8189" width="9.1796875" style="1"/>
    <col min="8190" max="8190" width="2.7265625" style="1" customWidth="1"/>
    <col min="8191" max="8191" width="20.1796875" style="1" bestFit="1" customWidth="1"/>
    <col min="8192" max="8192" width="5.453125" style="1" customWidth="1"/>
    <col min="8193" max="8193" width="20.1796875" style="1" bestFit="1" customWidth="1"/>
    <col min="8194" max="8194" width="17.54296875" style="1" bestFit="1" customWidth="1"/>
    <col min="8195" max="8440" width="9.1796875" style="1"/>
    <col min="8441" max="8441" width="5.81640625" style="1" customWidth="1"/>
    <col min="8442" max="8443" width="9.1796875" style="1"/>
    <col min="8444" max="8444" width="2.7265625" style="1" customWidth="1"/>
    <col min="8445" max="8445" width="9.1796875" style="1"/>
    <col min="8446" max="8446" width="2.7265625" style="1" customWidth="1"/>
    <col min="8447" max="8447" width="20.1796875" style="1" bestFit="1" customWidth="1"/>
    <col min="8448" max="8448" width="5.453125" style="1" customWidth="1"/>
    <col min="8449" max="8449" width="20.1796875" style="1" bestFit="1" customWidth="1"/>
    <col min="8450" max="8450" width="17.54296875" style="1" bestFit="1" customWidth="1"/>
    <col min="8451" max="8696" width="9.1796875" style="1"/>
    <col min="8697" max="8697" width="5.81640625" style="1" customWidth="1"/>
    <col min="8698" max="8699" width="9.1796875" style="1"/>
    <col min="8700" max="8700" width="2.7265625" style="1" customWidth="1"/>
    <col min="8701" max="8701" width="9.1796875" style="1"/>
    <col min="8702" max="8702" width="2.7265625" style="1" customWidth="1"/>
    <col min="8703" max="8703" width="20.1796875" style="1" bestFit="1" customWidth="1"/>
    <col min="8704" max="8704" width="5.453125" style="1" customWidth="1"/>
    <col min="8705" max="8705" width="20.1796875" style="1" bestFit="1" customWidth="1"/>
    <col min="8706" max="8706" width="17.54296875" style="1" bestFit="1" customWidth="1"/>
    <col min="8707" max="8952" width="9.1796875" style="1"/>
    <col min="8953" max="8953" width="5.81640625" style="1" customWidth="1"/>
    <col min="8954" max="8955" width="9.1796875" style="1"/>
    <col min="8956" max="8956" width="2.7265625" style="1" customWidth="1"/>
    <col min="8957" max="8957" width="9.1796875" style="1"/>
    <col min="8958" max="8958" width="2.7265625" style="1" customWidth="1"/>
    <col min="8959" max="8959" width="20.1796875" style="1" bestFit="1" customWidth="1"/>
    <col min="8960" max="8960" width="5.453125" style="1" customWidth="1"/>
    <col min="8961" max="8961" width="20.1796875" style="1" bestFit="1" customWidth="1"/>
    <col min="8962" max="8962" width="17.54296875" style="1" bestFit="1" customWidth="1"/>
    <col min="8963" max="9208" width="9.1796875" style="1"/>
    <col min="9209" max="9209" width="5.81640625" style="1" customWidth="1"/>
    <col min="9210" max="9211" width="9.1796875" style="1"/>
    <col min="9212" max="9212" width="2.7265625" style="1" customWidth="1"/>
    <col min="9213" max="9213" width="9.1796875" style="1"/>
    <col min="9214" max="9214" width="2.7265625" style="1" customWidth="1"/>
    <col min="9215" max="9215" width="20.1796875" style="1" bestFit="1" customWidth="1"/>
    <col min="9216" max="9216" width="5.453125" style="1" customWidth="1"/>
    <col min="9217" max="9217" width="20.1796875" style="1" bestFit="1" customWidth="1"/>
    <col min="9218" max="9218" width="17.54296875" style="1" bestFit="1" customWidth="1"/>
    <col min="9219" max="9464" width="9.1796875" style="1"/>
    <col min="9465" max="9465" width="5.81640625" style="1" customWidth="1"/>
    <col min="9466" max="9467" width="9.1796875" style="1"/>
    <col min="9468" max="9468" width="2.7265625" style="1" customWidth="1"/>
    <col min="9469" max="9469" width="9.1796875" style="1"/>
    <col min="9470" max="9470" width="2.7265625" style="1" customWidth="1"/>
    <col min="9471" max="9471" width="20.1796875" style="1" bestFit="1" customWidth="1"/>
    <col min="9472" max="9472" width="5.453125" style="1" customWidth="1"/>
    <col min="9473" max="9473" width="20.1796875" style="1" bestFit="1" customWidth="1"/>
    <col min="9474" max="9474" width="17.54296875" style="1" bestFit="1" customWidth="1"/>
    <col min="9475" max="9720" width="9.1796875" style="1"/>
    <col min="9721" max="9721" width="5.81640625" style="1" customWidth="1"/>
    <col min="9722" max="9723" width="9.1796875" style="1"/>
    <col min="9724" max="9724" width="2.7265625" style="1" customWidth="1"/>
    <col min="9725" max="9725" width="9.1796875" style="1"/>
    <col min="9726" max="9726" width="2.7265625" style="1" customWidth="1"/>
    <col min="9727" max="9727" width="20.1796875" style="1" bestFit="1" customWidth="1"/>
    <col min="9728" max="9728" width="5.453125" style="1" customWidth="1"/>
    <col min="9729" max="9729" width="20.1796875" style="1" bestFit="1" customWidth="1"/>
    <col min="9730" max="9730" width="17.54296875" style="1" bestFit="1" customWidth="1"/>
    <col min="9731" max="9976" width="9.1796875" style="1"/>
    <col min="9977" max="9977" width="5.81640625" style="1" customWidth="1"/>
    <col min="9978" max="9979" width="9.1796875" style="1"/>
    <col min="9980" max="9980" width="2.7265625" style="1" customWidth="1"/>
    <col min="9981" max="9981" width="9.1796875" style="1"/>
    <col min="9982" max="9982" width="2.7265625" style="1" customWidth="1"/>
    <col min="9983" max="9983" width="20.1796875" style="1" bestFit="1" customWidth="1"/>
    <col min="9984" max="9984" width="5.453125" style="1" customWidth="1"/>
    <col min="9985" max="9985" width="20.1796875" style="1" bestFit="1" customWidth="1"/>
    <col min="9986" max="9986" width="17.54296875" style="1" bestFit="1" customWidth="1"/>
    <col min="9987" max="10232" width="9.1796875" style="1"/>
    <col min="10233" max="10233" width="5.81640625" style="1" customWidth="1"/>
    <col min="10234" max="10235" width="9.1796875" style="1"/>
    <col min="10236" max="10236" width="2.7265625" style="1" customWidth="1"/>
    <col min="10237" max="10237" width="9.1796875" style="1"/>
    <col min="10238" max="10238" width="2.7265625" style="1" customWidth="1"/>
    <col min="10239" max="10239" width="20.1796875" style="1" bestFit="1" customWidth="1"/>
    <col min="10240" max="10240" width="5.453125" style="1" customWidth="1"/>
    <col min="10241" max="10241" width="20.1796875" style="1" bestFit="1" customWidth="1"/>
    <col min="10242" max="10242" width="17.54296875" style="1" bestFit="1" customWidth="1"/>
    <col min="10243" max="10488" width="9.1796875" style="1"/>
    <col min="10489" max="10489" width="5.81640625" style="1" customWidth="1"/>
    <col min="10490" max="10491" width="9.1796875" style="1"/>
    <col min="10492" max="10492" width="2.7265625" style="1" customWidth="1"/>
    <col min="10493" max="10493" width="9.1796875" style="1"/>
    <col min="10494" max="10494" width="2.7265625" style="1" customWidth="1"/>
    <col min="10495" max="10495" width="20.1796875" style="1" bestFit="1" customWidth="1"/>
    <col min="10496" max="10496" width="5.453125" style="1" customWidth="1"/>
    <col min="10497" max="10497" width="20.1796875" style="1" bestFit="1" customWidth="1"/>
    <col min="10498" max="10498" width="17.54296875" style="1" bestFit="1" customWidth="1"/>
    <col min="10499" max="10744" width="9.1796875" style="1"/>
    <col min="10745" max="10745" width="5.81640625" style="1" customWidth="1"/>
    <col min="10746" max="10747" width="9.1796875" style="1"/>
    <col min="10748" max="10748" width="2.7265625" style="1" customWidth="1"/>
    <col min="10749" max="10749" width="9.1796875" style="1"/>
    <col min="10750" max="10750" width="2.7265625" style="1" customWidth="1"/>
    <col min="10751" max="10751" width="20.1796875" style="1" bestFit="1" customWidth="1"/>
    <col min="10752" max="10752" width="5.453125" style="1" customWidth="1"/>
    <col min="10753" max="10753" width="20.1796875" style="1" bestFit="1" customWidth="1"/>
    <col min="10754" max="10754" width="17.54296875" style="1" bestFit="1" customWidth="1"/>
    <col min="10755" max="11000" width="9.1796875" style="1"/>
    <col min="11001" max="11001" width="5.81640625" style="1" customWidth="1"/>
    <col min="11002" max="11003" width="9.1796875" style="1"/>
    <col min="11004" max="11004" width="2.7265625" style="1" customWidth="1"/>
    <col min="11005" max="11005" width="9.1796875" style="1"/>
    <col min="11006" max="11006" width="2.7265625" style="1" customWidth="1"/>
    <col min="11007" max="11007" width="20.1796875" style="1" bestFit="1" customWidth="1"/>
    <col min="11008" max="11008" width="5.453125" style="1" customWidth="1"/>
    <col min="11009" max="11009" width="20.1796875" style="1" bestFit="1" customWidth="1"/>
    <col min="11010" max="11010" width="17.54296875" style="1" bestFit="1" customWidth="1"/>
    <col min="11011" max="11256" width="9.1796875" style="1"/>
    <col min="11257" max="11257" width="5.81640625" style="1" customWidth="1"/>
    <col min="11258" max="11259" width="9.1796875" style="1"/>
    <col min="11260" max="11260" width="2.7265625" style="1" customWidth="1"/>
    <col min="11261" max="11261" width="9.1796875" style="1"/>
    <col min="11262" max="11262" width="2.7265625" style="1" customWidth="1"/>
    <col min="11263" max="11263" width="20.1796875" style="1" bestFit="1" customWidth="1"/>
    <col min="11264" max="11264" width="5.453125" style="1" customWidth="1"/>
    <col min="11265" max="11265" width="20.1796875" style="1" bestFit="1" customWidth="1"/>
    <col min="11266" max="11266" width="17.54296875" style="1" bestFit="1" customWidth="1"/>
    <col min="11267" max="11512" width="9.1796875" style="1"/>
    <col min="11513" max="11513" width="5.81640625" style="1" customWidth="1"/>
    <col min="11514" max="11515" width="9.1796875" style="1"/>
    <col min="11516" max="11516" width="2.7265625" style="1" customWidth="1"/>
    <col min="11517" max="11517" width="9.1796875" style="1"/>
    <col min="11518" max="11518" width="2.7265625" style="1" customWidth="1"/>
    <col min="11519" max="11519" width="20.1796875" style="1" bestFit="1" customWidth="1"/>
    <col min="11520" max="11520" width="5.453125" style="1" customWidth="1"/>
    <col min="11521" max="11521" width="20.1796875" style="1" bestFit="1" customWidth="1"/>
    <col min="11522" max="11522" width="17.54296875" style="1" bestFit="1" customWidth="1"/>
    <col min="11523" max="11768" width="9.1796875" style="1"/>
    <col min="11769" max="11769" width="5.81640625" style="1" customWidth="1"/>
    <col min="11770" max="11771" width="9.1796875" style="1"/>
    <col min="11772" max="11772" width="2.7265625" style="1" customWidth="1"/>
    <col min="11773" max="11773" width="9.1796875" style="1"/>
    <col min="11774" max="11774" width="2.7265625" style="1" customWidth="1"/>
    <col min="11775" max="11775" width="20.1796875" style="1" bestFit="1" customWidth="1"/>
    <col min="11776" max="11776" width="5.453125" style="1" customWidth="1"/>
    <col min="11777" max="11777" width="20.1796875" style="1" bestFit="1" customWidth="1"/>
    <col min="11778" max="11778" width="17.54296875" style="1" bestFit="1" customWidth="1"/>
    <col min="11779" max="12024" width="9.1796875" style="1"/>
    <col min="12025" max="12025" width="5.81640625" style="1" customWidth="1"/>
    <col min="12026" max="12027" width="9.1796875" style="1"/>
    <col min="12028" max="12028" width="2.7265625" style="1" customWidth="1"/>
    <col min="12029" max="12029" width="9.1796875" style="1"/>
    <col min="12030" max="12030" width="2.7265625" style="1" customWidth="1"/>
    <col min="12031" max="12031" width="20.1796875" style="1" bestFit="1" customWidth="1"/>
    <col min="12032" max="12032" width="5.453125" style="1" customWidth="1"/>
    <col min="12033" max="12033" width="20.1796875" style="1" bestFit="1" customWidth="1"/>
    <col min="12034" max="12034" width="17.54296875" style="1" bestFit="1" customWidth="1"/>
    <col min="12035" max="12280" width="9.1796875" style="1"/>
    <col min="12281" max="12281" width="5.81640625" style="1" customWidth="1"/>
    <col min="12282" max="12283" width="9.1796875" style="1"/>
    <col min="12284" max="12284" width="2.7265625" style="1" customWidth="1"/>
    <col min="12285" max="12285" width="9.1796875" style="1"/>
    <col min="12286" max="12286" width="2.7265625" style="1" customWidth="1"/>
    <col min="12287" max="12287" width="20.1796875" style="1" bestFit="1" customWidth="1"/>
    <col min="12288" max="12288" width="5.453125" style="1" customWidth="1"/>
    <col min="12289" max="12289" width="20.1796875" style="1" bestFit="1" customWidth="1"/>
    <col min="12290" max="12290" width="17.54296875" style="1" bestFit="1" customWidth="1"/>
    <col min="12291" max="12536" width="9.1796875" style="1"/>
    <col min="12537" max="12537" width="5.81640625" style="1" customWidth="1"/>
    <col min="12538" max="12539" width="9.1796875" style="1"/>
    <col min="12540" max="12540" width="2.7265625" style="1" customWidth="1"/>
    <col min="12541" max="12541" width="9.1796875" style="1"/>
    <col min="12542" max="12542" width="2.7265625" style="1" customWidth="1"/>
    <col min="12543" max="12543" width="20.1796875" style="1" bestFit="1" customWidth="1"/>
    <col min="12544" max="12544" width="5.453125" style="1" customWidth="1"/>
    <col min="12545" max="12545" width="20.1796875" style="1" bestFit="1" customWidth="1"/>
    <col min="12546" max="12546" width="17.54296875" style="1" bestFit="1" customWidth="1"/>
    <col min="12547" max="12792" width="9.1796875" style="1"/>
    <col min="12793" max="12793" width="5.81640625" style="1" customWidth="1"/>
    <col min="12794" max="12795" width="9.1796875" style="1"/>
    <col min="12796" max="12796" width="2.7265625" style="1" customWidth="1"/>
    <col min="12797" max="12797" width="9.1796875" style="1"/>
    <col min="12798" max="12798" width="2.7265625" style="1" customWidth="1"/>
    <col min="12799" max="12799" width="20.1796875" style="1" bestFit="1" customWidth="1"/>
    <col min="12800" max="12800" width="5.453125" style="1" customWidth="1"/>
    <col min="12801" max="12801" width="20.1796875" style="1" bestFit="1" customWidth="1"/>
    <col min="12802" max="12802" width="17.54296875" style="1" bestFit="1" customWidth="1"/>
    <col min="12803" max="13048" width="9.1796875" style="1"/>
    <col min="13049" max="13049" width="5.81640625" style="1" customWidth="1"/>
    <col min="13050" max="13051" width="9.1796875" style="1"/>
    <col min="13052" max="13052" width="2.7265625" style="1" customWidth="1"/>
    <col min="13053" max="13053" width="9.1796875" style="1"/>
    <col min="13054" max="13054" width="2.7265625" style="1" customWidth="1"/>
    <col min="13055" max="13055" width="20.1796875" style="1" bestFit="1" customWidth="1"/>
    <col min="13056" max="13056" width="5.453125" style="1" customWidth="1"/>
    <col min="13057" max="13057" width="20.1796875" style="1" bestFit="1" customWidth="1"/>
    <col min="13058" max="13058" width="17.54296875" style="1" bestFit="1" customWidth="1"/>
    <col min="13059" max="13304" width="9.1796875" style="1"/>
    <col min="13305" max="13305" width="5.81640625" style="1" customWidth="1"/>
    <col min="13306" max="13307" width="9.1796875" style="1"/>
    <col min="13308" max="13308" width="2.7265625" style="1" customWidth="1"/>
    <col min="13309" max="13309" width="9.1796875" style="1"/>
    <col min="13310" max="13310" width="2.7265625" style="1" customWidth="1"/>
    <col min="13311" max="13311" width="20.1796875" style="1" bestFit="1" customWidth="1"/>
    <col min="13312" max="13312" width="5.453125" style="1" customWidth="1"/>
    <col min="13313" max="13313" width="20.1796875" style="1" bestFit="1" customWidth="1"/>
    <col min="13314" max="13314" width="17.54296875" style="1" bestFit="1" customWidth="1"/>
    <col min="13315" max="13560" width="9.1796875" style="1"/>
    <col min="13561" max="13561" width="5.81640625" style="1" customWidth="1"/>
    <col min="13562" max="13563" width="9.1796875" style="1"/>
    <col min="13564" max="13564" width="2.7265625" style="1" customWidth="1"/>
    <col min="13565" max="13565" width="9.1796875" style="1"/>
    <col min="13566" max="13566" width="2.7265625" style="1" customWidth="1"/>
    <col min="13567" max="13567" width="20.1796875" style="1" bestFit="1" customWidth="1"/>
    <col min="13568" max="13568" width="5.453125" style="1" customWidth="1"/>
    <col min="13569" max="13569" width="20.1796875" style="1" bestFit="1" customWidth="1"/>
    <col min="13570" max="13570" width="17.54296875" style="1" bestFit="1" customWidth="1"/>
    <col min="13571" max="13816" width="9.1796875" style="1"/>
    <col min="13817" max="13817" width="5.81640625" style="1" customWidth="1"/>
    <col min="13818" max="13819" width="9.1796875" style="1"/>
    <col min="13820" max="13820" width="2.7265625" style="1" customWidth="1"/>
    <col min="13821" max="13821" width="9.1796875" style="1"/>
    <col min="13822" max="13822" width="2.7265625" style="1" customWidth="1"/>
    <col min="13823" max="13823" width="20.1796875" style="1" bestFit="1" customWidth="1"/>
    <col min="13824" max="13824" width="5.453125" style="1" customWidth="1"/>
    <col min="13825" max="13825" width="20.1796875" style="1" bestFit="1" customWidth="1"/>
    <col min="13826" max="13826" width="17.54296875" style="1" bestFit="1" customWidth="1"/>
    <col min="13827" max="14072" width="9.1796875" style="1"/>
    <col min="14073" max="14073" width="5.81640625" style="1" customWidth="1"/>
    <col min="14074" max="14075" width="9.1796875" style="1"/>
    <col min="14076" max="14076" width="2.7265625" style="1" customWidth="1"/>
    <col min="14077" max="14077" width="9.1796875" style="1"/>
    <col min="14078" max="14078" width="2.7265625" style="1" customWidth="1"/>
    <col min="14079" max="14079" width="20.1796875" style="1" bestFit="1" customWidth="1"/>
    <col min="14080" max="14080" width="5.453125" style="1" customWidth="1"/>
    <col min="14081" max="14081" width="20.1796875" style="1" bestFit="1" customWidth="1"/>
    <col min="14082" max="14082" width="17.54296875" style="1" bestFit="1" customWidth="1"/>
    <col min="14083" max="14328" width="9.1796875" style="1"/>
    <col min="14329" max="14329" width="5.81640625" style="1" customWidth="1"/>
    <col min="14330" max="14331" width="9.1796875" style="1"/>
    <col min="14332" max="14332" width="2.7265625" style="1" customWidth="1"/>
    <col min="14333" max="14333" width="9.1796875" style="1"/>
    <col min="14334" max="14334" width="2.7265625" style="1" customWidth="1"/>
    <col min="14335" max="14335" width="20.1796875" style="1" bestFit="1" customWidth="1"/>
    <col min="14336" max="14336" width="5.453125" style="1" customWidth="1"/>
    <col min="14337" max="14337" width="20.1796875" style="1" bestFit="1" customWidth="1"/>
    <col min="14338" max="14338" width="17.54296875" style="1" bestFit="1" customWidth="1"/>
    <col min="14339" max="14584" width="9.1796875" style="1"/>
    <col min="14585" max="14585" width="5.81640625" style="1" customWidth="1"/>
    <col min="14586" max="14587" width="9.1796875" style="1"/>
    <col min="14588" max="14588" width="2.7265625" style="1" customWidth="1"/>
    <col min="14589" max="14589" width="9.1796875" style="1"/>
    <col min="14590" max="14590" width="2.7265625" style="1" customWidth="1"/>
    <col min="14591" max="14591" width="20.1796875" style="1" bestFit="1" customWidth="1"/>
    <col min="14592" max="14592" width="5.453125" style="1" customWidth="1"/>
    <col min="14593" max="14593" width="20.1796875" style="1" bestFit="1" customWidth="1"/>
    <col min="14594" max="14594" width="17.54296875" style="1" bestFit="1" customWidth="1"/>
    <col min="14595" max="14840" width="9.1796875" style="1"/>
    <col min="14841" max="14841" width="5.81640625" style="1" customWidth="1"/>
    <col min="14842" max="14843" width="9.1796875" style="1"/>
    <col min="14844" max="14844" width="2.7265625" style="1" customWidth="1"/>
    <col min="14845" max="14845" width="9.1796875" style="1"/>
    <col min="14846" max="14846" width="2.7265625" style="1" customWidth="1"/>
    <col min="14847" max="14847" width="20.1796875" style="1" bestFit="1" customWidth="1"/>
    <col min="14848" max="14848" width="5.453125" style="1" customWidth="1"/>
    <col min="14849" max="14849" width="20.1796875" style="1" bestFit="1" customWidth="1"/>
    <col min="14850" max="14850" width="17.54296875" style="1" bestFit="1" customWidth="1"/>
    <col min="14851" max="15096" width="9.1796875" style="1"/>
    <col min="15097" max="15097" width="5.81640625" style="1" customWidth="1"/>
    <col min="15098" max="15099" width="9.1796875" style="1"/>
    <col min="15100" max="15100" width="2.7265625" style="1" customWidth="1"/>
    <col min="15101" max="15101" width="9.1796875" style="1"/>
    <col min="15102" max="15102" width="2.7265625" style="1" customWidth="1"/>
    <col min="15103" max="15103" width="20.1796875" style="1" bestFit="1" customWidth="1"/>
    <col min="15104" max="15104" width="5.453125" style="1" customWidth="1"/>
    <col min="15105" max="15105" width="20.1796875" style="1" bestFit="1" customWidth="1"/>
    <col min="15106" max="15106" width="17.54296875" style="1" bestFit="1" customWidth="1"/>
    <col min="15107" max="15352" width="9.1796875" style="1"/>
    <col min="15353" max="15353" width="5.81640625" style="1" customWidth="1"/>
    <col min="15354" max="15355" width="9.1796875" style="1"/>
    <col min="15356" max="15356" width="2.7265625" style="1" customWidth="1"/>
    <col min="15357" max="15357" width="9.1796875" style="1"/>
    <col min="15358" max="15358" width="2.7265625" style="1" customWidth="1"/>
    <col min="15359" max="15359" width="20.1796875" style="1" bestFit="1" customWidth="1"/>
    <col min="15360" max="15360" width="5.453125" style="1" customWidth="1"/>
    <col min="15361" max="15361" width="20.1796875" style="1" bestFit="1" customWidth="1"/>
    <col min="15362" max="15362" width="17.54296875" style="1" bestFit="1" customWidth="1"/>
    <col min="15363" max="15608" width="9.1796875" style="1"/>
    <col min="15609" max="15609" width="5.81640625" style="1" customWidth="1"/>
    <col min="15610" max="15611" width="9.1796875" style="1"/>
    <col min="15612" max="15612" width="2.7265625" style="1" customWidth="1"/>
    <col min="15613" max="15613" width="9.1796875" style="1"/>
    <col min="15614" max="15614" width="2.7265625" style="1" customWidth="1"/>
    <col min="15615" max="15615" width="20.1796875" style="1" bestFit="1" customWidth="1"/>
    <col min="15616" max="15616" width="5.453125" style="1" customWidth="1"/>
    <col min="15617" max="15617" width="20.1796875" style="1" bestFit="1" customWidth="1"/>
    <col min="15618" max="15618" width="17.54296875" style="1" bestFit="1" customWidth="1"/>
    <col min="15619" max="15864" width="9.1796875" style="1"/>
    <col min="15865" max="15865" width="5.81640625" style="1" customWidth="1"/>
    <col min="15866" max="15867" width="9.1796875" style="1"/>
    <col min="15868" max="15868" width="2.7265625" style="1" customWidth="1"/>
    <col min="15869" max="15869" width="9.1796875" style="1"/>
    <col min="15870" max="15870" width="2.7265625" style="1" customWidth="1"/>
    <col min="15871" max="15871" width="20.1796875" style="1" bestFit="1" customWidth="1"/>
    <col min="15872" max="15872" width="5.453125" style="1" customWidth="1"/>
    <col min="15873" max="15873" width="20.1796875" style="1" bestFit="1" customWidth="1"/>
    <col min="15874" max="15874" width="17.54296875" style="1" bestFit="1" customWidth="1"/>
    <col min="15875" max="16120" width="9.1796875" style="1"/>
    <col min="16121" max="16121" width="5.81640625" style="1" customWidth="1"/>
    <col min="16122" max="16123" width="9.1796875" style="1"/>
    <col min="16124" max="16124" width="2.7265625" style="1" customWidth="1"/>
    <col min="16125" max="16125" width="9.1796875" style="1"/>
    <col min="16126" max="16126" width="2.7265625" style="1" customWidth="1"/>
    <col min="16127" max="16127" width="20.1796875" style="1" bestFit="1" customWidth="1"/>
    <col min="16128" max="16128" width="5.453125" style="1" customWidth="1"/>
    <col min="16129" max="16129" width="20.1796875" style="1" bestFit="1" customWidth="1"/>
    <col min="16130" max="16130" width="17.54296875" style="1" bestFit="1" customWidth="1"/>
    <col min="16131" max="16384" width="9.1796875" style="1"/>
  </cols>
  <sheetData>
    <row r="1" spans="1:27" ht="15.5" x14ac:dyDescent="0.35">
      <c r="A1" s="5" t="s">
        <v>0</v>
      </c>
      <c r="B1" s="5" t="s">
        <v>1</v>
      </c>
      <c r="C1" s="5" t="s">
        <v>2</v>
      </c>
      <c r="D1" s="5" t="s">
        <v>3</v>
      </c>
      <c r="E1" s="6"/>
      <c r="F1" s="24" t="s">
        <v>21</v>
      </c>
      <c r="G1" s="24"/>
      <c r="H1" s="24"/>
      <c r="I1" s="24"/>
      <c r="J1" s="24"/>
      <c r="K1" s="5" t="s">
        <v>5</v>
      </c>
      <c r="L1" s="5" t="s">
        <v>45</v>
      </c>
      <c r="N1" s="24" t="s">
        <v>4</v>
      </c>
      <c r="O1" s="24"/>
      <c r="P1" s="24"/>
      <c r="Q1" s="24"/>
      <c r="S1" s="24" t="s">
        <v>31</v>
      </c>
      <c r="T1" s="24"/>
      <c r="U1" s="24"/>
      <c r="V1" s="24"/>
      <c r="X1" s="16" t="s">
        <v>34</v>
      </c>
      <c r="Y1" s="16" t="s">
        <v>33</v>
      </c>
      <c r="Z1" s="16" t="s">
        <v>35</v>
      </c>
      <c r="AA1" s="16" t="s">
        <v>5</v>
      </c>
    </row>
    <row r="2" spans="1:27" ht="13" x14ac:dyDescent="0.3">
      <c r="A2" s="7">
        <v>1</v>
      </c>
      <c r="B2" s="21">
        <f>+C2</f>
        <v>44373</v>
      </c>
      <c r="C2" s="8">
        <v>44373</v>
      </c>
      <c r="D2" s="9">
        <v>0.35416666666666669</v>
      </c>
      <c r="E2" s="10"/>
      <c r="F2" s="4" t="str">
        <f>+N2</f>
        <v>Radnor-Wayne</v>
      </c>
      <c r="G2" s="7">
        <v>17</v>
      </c>
      <c r="H2" s="7" t="s">
        <v>6</v>
      </c>
      <c r="I2" s="4" t="str">
        <f>+Q2</f>
        <v>Lower Merion</v>
      </c>
      <c r="J2" s="7">
        <v>31</v>
      </c>
      <c r="K2" s="22" t="s">
        <v>37</v>
      </c>
      <c r="L2" s="23" t="s">
        <v>46</v>
      </c>
      <c r="M2" s="2"/>
      <c r="N2" s="7" t="str">
        <f>+Y2</f>
        <v>Radnor-Wayne</v>
      </c>
      <c r="O2" s="7"/>
      <c r="P2" s="7"/>
      <c r="Q2" s="7" t="str">
        <f>+Y3</f>
        <v>Lower Merion</v>
      </c>
      <c r="R2" s="2"/>
      <c r="S2" s="7"/>
      <c r="T2" s="7"/>
      <c r="U2" s="7"/>
      <c r="V2" s="7"/>
      <c r="W2" s="2"/>
      <c r="X2" s="12">
        <v>1</v>
      </c>
      <c r="Y2" s="13" t="s">
        <v>42</v>
      </c>
      <c r="Z2" s="13" t="s">
        <v>43</v>
      </c>
      <c r="AA2" s="12">
        <f t="shared" ref="AA2:AA16" si="0">IF(Z2="","",COUNTIF($K$2:$K$18,$Z2))</f>
        <v>2</v>
      </c>
    </row>
    <row r="3" spans="1:27" ht="13" x14ac:dyDescent="0.3">
      <c r="A3" s="7">
        <v>2</v>
      </c>
      <c r="B3" s="21">
        <f>+C3</f>
        <v>44373</v>
      </c>
      <c r="C3" s="8">
        <v>44373</v>
      </c>
      <c r="D3" s="9">
        <v>0.44791666666666669</v>
      </c>
      <c r="E3" s="10"/>
      <c r="F3" s="4" t="str">
        <f>+N3</f>
        <v>DSBP</v>
      </c>
      <c r="G3" s="7">
        <v>0</v>
      </c>
      <c r="H3" s="7" t="s">
        <v>6</v>
      </c>
      <c r="I3" s="4" t="str">
        <f>+Q3</f>
        <v>Lower Perk</v>
      </c>
      <c r="J3" s="7">
        <v>24</v>
      </c>
      <c r="K3" s="22" t="s">
        <v>37</v>
      </c>
      <c r="L3" s="23" t="s">
        <v>46</v>
      </c>
      <c r="M3" s="2"/>
      <c r="N3" s="7" t="str">
        <f>+Y4</f>
        <v>DSBP</v>
      </c>
      <c r="O3" s="7"/>
      <c r="P3" s="7"/>
      <c r="Q3" s="7" t="str">
        <f>+Y5</f>
        <v>Lower Perk</v>
      </c>
      <c r="R3" s="2"/>
      <c r="S3" s="7"/>
      <c r="T3" s="7"/>
      <c r="U3" s="7"/>
      <c r="V3" s="7"/>
      <c r="W3" s="2"/>
      <c r="X3" s="12">
        <f>+X2+1</f>
        <v>2</v>
      </c>
      <c r="Y3" s="13" t="s">
        <v>40</v>
      </c>
      <c r="Z3" s="13" t="s">
        <v>40</v>
      </c>
      <c r="AA3" s="12">
        <f t="shared" si="0"/>
        <v>1</v>
      </c>
    </row>
    <row r="4" spans="1:27" ht="13" x14ac:dyDescent="0.3">
      <c r="A4" s="7"/>
      <c r="B4" s="7"/>
      <c r="C4" s="8"/>
      <c r="D4" s="9"/>
      <c r="E4" s="10"/>
      <c r="F4" s="11"/>
      <c r="G4" s="11"/>
      <c r="H4" s="11"/>
      <c r="I4" s="11"/>
      <c r="J4" s="7"/>
      <c r="K4" s="22"/>
      <c r="L4" s="23"/>
      <c r="M4" s="2"/>
      <c r="N4" s="7"/>
      <c r="O4" s="7"/>
      <c r="P4" s="7"/>
      <c r="Q4" s="7"/>
      <c r="R4" s="2"/>
      <c r="S4" s="7"/>
      <c r="T4" s="7"/>
      <c r="U4" s="7"/>
      <c r="V4" s="7"/>
      <c r="W4" s="2"/>
      <c r="X4" s="12">
        <f t="shared" ref="X4:X15" si="1">+X3+1</f>
        <v>3</v>
      </c>
      <c r="Y4" s="13" t="s">
        <v>36</v>
      </c>
      <c r="Z4" s="13" t="s">
        <v>37</v>
      </c>
      <c r="AA4" s="12">
        <f t="shared" si="0"/>
        <v>2</v>
      </c>
    </row>
    <row r="5" spans="1:27" ht="13" x14ac:dyDescent="0.3">
      <c r="A5" s="7">
        <v>3</v>
      </c>
      <c r="B5" s="21">
        <f>+C5</f>
        <v>44374</v>
      </c>
      <c r="C5" s="8">
        <v>44374</v>
      </c>
      <c r="D5" s="9">
        <v>0.58333333333333337</v>
      </c>
      <c r="E5" s="10"/>
      <c r="F5" s="4" t="str">
        <f>+N5</f>
        <v>Exton</v>
      </c>
      <c r="G5" s="7">
        <v>3</v>
      </c>
      <c r="H5" s="7" t="s">
        <v>6</v>
      </c>
      <c r="I5" s="11" t="str">
        <f>IF($G2+$J2&gt;0,(IF($G2&gt;$J2,CONCATENATE(V5,$F2),CONCATENATE(V5,$I2))),Q5)</f>
        <v>Lower Merion</v>
      </c>
      <c r="J5" s="7">
        <v>26</v>
      </c>
      <c r="K5" s="22" t="s">
        <v>39</v>
      </c>
      <c r="L5" s="23" t="s">
        <v>46</v>
      </c>
      <c r="M5" s="2"/>
      <c r="N5" s="7" t="str">
        <f>+Y6</f>
        <v>Exton</v>
      </c>
      <c r="O5" s="7"/>
      <c r="P5" s="7">
        <v>2</v>
      </c>
      <c r="Q5" s="7" t="s">
        <v>7</v>
      </c>
      <c r="R5" s="2"/>
      <c r="S5" s="7"/>
      <c r="T5" s="7"/>
      <c r="U5" s="7"/>
      <c r="V5" s="7"/>
      <c r="W5" s="2"/>
      <c r="X5" s="12">
        <f t="shared" si="1"/>
        <v>4</v>
      </c>
      <c r="Y5" s="13" t="s">
        <v>44</v>
      </c>
      <c r="Z5" s="13" t="s">
        <v>41</v>
      </c>
      <c r="AA5" s="12">
        <f t="shared" si="0"/>
        <v>2</v>
      </c>
    </row>
    <row r="6" spans="1:27" ht="13" x14ac:dyDescent="0.3">
      <c r="A6" s="7">
        <v>4</v>
      </c>
      <c r="B6" s="21">
        <f>+C6</f>
        <v>44374</v>
      </c>
      <c r="C6" s="8">
        <v>44374</v>
      </c>
      <c r="D6" s="9">
        <v>0.66666666666666663</v>
      </c>
      <c r="E6" s="10"/>
      <c r="F6" s="11" t="str">
        <f>IF($G2+$J2&gt;0,(IF($G2&lt;$J2,CONCATENATE(S6,$F2),CONCATENATE(S6,$I2))),N6)</f>
        <v>Radnor-Wayne</v>
      </c>
      <c r="G6" s="7">
        <v>11</v>
      </c>
      <c r="H6" s="7" t="s">
        <v>6</v>
      </c>
      <c r="I6" s="11" t="str">
        <f>IF($G3+$J3&gt;0,(IF($G3&lt;$J3,CONCATENATE(V6,$F3),CONCATENATE(V6,$I3))),Q6)</f>
        <v>DSBP</v>
      </c>
      <c r="J6" s="7">
        <v>21</v>
      </c>
      <c r="K6" s="22" t="s">
        <v>39</v>
      </c>
      <c r="L6" s="23" t="s">
        <v>46</v>
      </c>
      <c r="M6" s="2"/>
      <c r="N6" s="7" t="s">
        <v>17</v>
      </c>
      <c r="O6" s="7">
        <v>2</v>
      </c>
      <c r="P6" s="7">
        <v>3</v>
      </c>
      <c r="Q6" s="7" t="s">
        <v>14</v>
      </c>
      <c r="R6" s="2"/>
      <c r="S6" s="7"/>
      <c r="T6" s="7"/>
      <c r="U6" s="7"/>
      <c r="V6" s="7"/>
      <c r="W6" s="2"/>
      <c r="X6" s="12">
        <f t="shared" si="1"/>
        <v>5</v>
      </c>
      <c r="Y6" s="13" t="s">
        <v>38</v>
      </c>
      <c r="Z6" s="13" t="s">
        <v>39</v>
      </c>
      <c r="AA6" s="12">
        <f t="shared" si="0"/>
        <v>2</v>
      </c>
    </row>
    <row r="7" spans="1:27" ht="13" x14ac:dyDescent="0.3">
      <c r="A7" s="7"/>
      <c r="B7" s="7"/>
      <c r="C7" s="8"/>
      <c r="D7" s="9"/>
      <c r="E7" s="10"/>
      <c r="F7" s="11"/>
      <c r="G7" s="11"/>
      <c r="H7" s="11"/>
      <c r="J7" s="7"/>
      <c r="K7" s="22"/>
      <c r="L7" s="23"/>
      <c r="M7" s="2"/>
      <c r="N7" s="7"/>
      <c r="O7" s="7"/>
      <c r="P7" s="7"/>
      <c r="Q7" s="7"/>
      <c r="R7" s="2"/>
      <c r="S7" s="7"/>
      <c r="T7" s="7"/>
      <c r="U7" s="7"/>
      <c r="V7" s="7"/>
      <c r="W7" s="2"/>
      <c r="X7" s="12">
        <f t="shared" si="1"/>
        <v>6</v>
      </c>
      <c r="Y7" s="13"/>
      <c r="Z7" s="13"/>
      <c r="AA7" s="12" t="str">
        <f t="shared" si="0"/>
        <v/>
      </c>
    </row>
    <row r="8" spans="1:27" ht="13" x14ac:dyDescent="0.3">
      <c r="A8" s="7">
        <v>5</v>
      </c>
      <c r="B8" s="21">
        <f>+C8</f>
        <v>44376</v>
      </c>
      <c r="C8" s="8">
        <v>44376</v>
      </c>
      <c r="D8" s="9">
        <v>0.75</v>
      </c>
      <c r="E8" s="10"/>
      <c r="F8" s="11" t="str">
        <f>IF($G3+$J3&gt;0,(IF($G3&gt;$J3,CONCATENATE(S8,$F3),CONCATENATE(S8,$I3))),N8)</f>
        <v>Lower Perk</v>
      </c>
      <c r="G8" s="7">
        <v>16</v>
      </c>
      <c r="H8" s="7" t="s">
        <v>6</v>
      </c>
      <c r="I8" s="11" t="str">
        <f>IF($G5+$J5&gt;0,(IF($G5&gt;$J5,CONCATENATE(V8,$F5),CONCATENATE(V8,$I5))),Q8)</f>
        <v>Lower Merion</v>
      </c>
      <c r="J8" s="7">
        <v>1</v>
      </c>
      <c r="K8" s="22" t="s">
        <v>40</v>
      </c>
      <c r="L8" s="23" t="s">
        <v>46</v>
      </c>
      <c r="M8" s="2"/>
      <c r="N8" s="7" t="s">
        <v>8</v>
      </c>
      <c r="O8" s="7">
        <v>3</v>
      </c>
      <c r="P8" s="7">
        <v>5</v>
      </c>
      <c r="Q8" s="7" t="s">
        <v>9</v>
      </c>
      <c r="R8" s="2"/>
      <c r="S8" s="7"/>
      <c r="T8" s="7"/>
      <c r="U8" s="7"/>
      <c r="V8" s="7"/>
      <c r="W8" s="2"/>
      <c r="X8" s="12">
        <f t="shared" si="1"/>
        <v>7</v>
      </c>
      <c r="Y8" s="13"/>
      <c r="Z8" s="13"/>
      <c r="AA8" s="12" t="str">
        <f t="shared" si="0"/>
        <v/>
      </c>
    </row>
    <row r="9" spans="1:27" ht="13" x14ac:dyDescent="0.3">
      <c r="A9" s="7">
        <v>6</v>
      </c>
      <c r="B9" s="21">
        <f>+C9</f>
        <v>44376</v>
      </c>
      <c r="C9" s="8">
        <v>44376</v>
      </c>
      <c r="D9" s="9">
        <v>0.75</v>
      </c>
      <c r="E9" s="10"/>
      <c r="F9" s="11" t="str">
        <f>IF($G6+$J6&gt;0,(IF($G6&gt;$J6,CONCATENATE(S9,$F6),CONCATENATE(S9,$I6))),N9)</f>
        <v>DSBP</v>
      </c>
      <c r="G9" s="7">
        <v>6</v>
      </c>
      <c r="H9" s="7" t="s">
        <v>6</v>
      </c>
      <c r="I9" s="11" t="str">
        <f>IF($G5+$J5&gt;0,(IF($G5&lt;$J5,CONCATENATE(V9,$F5),CONCATENATE(V9,$I5))),Q9)</f>
        <v>Exton</v>
      </c>
      <c r="J9" s="7">
        <v>5</v>
      </c>
      <c r="K9" s="22" t="s">
        <v>43</v>
      </c>
      <c r="L9" s="23" t="s">
        <v>46</v>
      </c>
      <c r="M9" s="2"/>
      <c r="N9" s="7" t="s">
        <v>10</v>
      </c>
      <c r="O9" s="7">
        <v>6</v>
      </c>
      <c r="P9" s="7">
        <v>5</v>
      </c>
      <c r="Q9" s="7" t="s">
        <v>15</v>
      </c>
      <c r="R9" s="2"/>
      <c r="S9" s="7"/>
      <c r="T9" s="7"/>
      <c r="U9" s="7"/>
      <c r="V9" s="7"/>
      <c r="W9" s="2"/>
      <c r="X9" s="12">
        <f t="shared" si="1"/>
        <v>8</v>
      </c>
      <c r="Y9" s="13"/>
      <c r="Z9" s="13"/>
      <c r="AA9" s="12" t="str">
        <f t="shared" si="0"/>
        <v/>
      </c>
    </row>
    <row r="10" spans="1:27" ht="13" x14ac:dyDescent="0.3">
      <c r="A10" s="7"/>
      <c r="B10" s="7"/>
      <c r="C10" s="8"/>
      <c r="D10" s="9"/>
      <c r="E10" s="10"/>
      <c r="F10" s="11"/>
      <c r="G10" s="7"/>
      <c r="H10" s="7"/>
      <c r="I10" s="11"/>
      <c r="J10" s="7"/>
      <c r="K10" s="22"/>
      <c r="L10" s="23"/>
      <c r="M10" s="2"/>
      <c r="N10" s="7"/>
      <c r="O10" s="7"/>
      <c r="P10" s="7"/>
      <c r="Q10" s="7"/>
      <c r="R10" s="2"/>
      <c r="S10" s="7"/>
      <c r="T10" s="7"/>
      <c r="U10" s="7"/>
      <c r="V10" s="7"/>
      <c r="X10" s="12">
        <f t="shared" si="1"/>
        <v>9</v>
      </c>
      <c r="Y10" s="13"/>
      <c r="Z10" s="13"/>
      <c r="AA10" s="12" t="str">
        <f t="shared" si="0"/>
        <v/>
      </c>
    </row>
    <row r="11" spans="1:27" ht="13" x14ac:dyDescent="0.3">
      <c r="A11" s="7">
        <v>7</v>
      </c>
      <c r="B11" s="21">
        <f>+C11</f>
        <v>44382</v>
      </c>
      <c r="C11" s="8">
        <v>44382</v>
      </c>
      <c r="D11" s="9">
        <v>0.75</v>
      </c>
      <c r="E11" s="10"/>
      <c r="F11" s="11" t="str">
        <f>IF($G9+$J9&gt;0,(IF($G9&gt;$J9,CONCATENATE(S11,$F9),CONCATENATE(S11,$I9))),N11)</f>
        <v>DSBP</v>
      </c>
      <c r="G11" s="7">
        <v>14</v>
      </c>
      <c r="H11" s="7" t="s">
        <v>6</v>
      </c>
      <c r="I11" s="11" t="str">
        <f>IF($G8+$J8&gt;0,(IF($G8&lt;$J8,CONCATENATE(V11,$F8),CONCATENATE(V11,$I8))),Q11)</f>
        <v>Lower Merion</v>
      </c>
      <c r="J11" s="7">
        <v>4</v>
      </c>
      <c r="K11" s="22" t="s">
        <v>43</v>
      </c>
      <c r="L11" s="23" t="s">
        <v>46</v>
      </c>
      <c r="M11" s="17"/>
      <c r="N11" s="7" t="s">
        <v>12</v>
      </c>
      <c r="O11" s="7">
        <v>9</v>
      </c>
      <c r="P11" s="7">
        <v>8</v>
      </c>
      <c r="Q11" s="7" t="s">
        <v>13</v>
      </c>
      <c r="R11" s="17"/>
      <c r="S11" s="7"/>
      <c r="T11" s="7"/>
      <c r="U11" s="7"/>
      <c r="V11" s="7"/>
      <c r="X11" s="12">
        <f t="shared" si="1"/>
        <v>10</v>
      </c>
      <c r="Y11" s="13"/>
      <c r="Z11" s="13"/>
      <c r="AA11" s="12" t="str">
        <f t="shared" si="0"/>
        <v/>
      </c>
    </row>
    <row r="12" spans="1:27" ht="13" x14ac:dyDescent="0.3">
      <c r="A12" s="7"/>
      <c r="B12" s="7"/>
      <c r="C12" s="8"/>
      <c r="D12" s="9"/>
      <c r="E12" s="10"/>
      <c r="F12" s="11"/>
      <c r="G12" s="7"/>
      <c r="H12" s="7"/>
      <c r="J12" s="7"/>
      <c r="K12" s="22"/>
      <c r="L12" s="22"/>
      <c r="M12" s="17"/>
      <c r="N12" s="7"/>
      <c r="O12" s="7"/>
      <c r="P12" s="7"/>
      <c r="Q12" s="7"/>
      <c r="R12" s="17"/>
      <c r="S12" s="7"/>
      <c r="T12" s="7"/>
      <c r="U12" s="7"/>
      <c r="V12" s="7"/>
      <c r="X12" s="12">
        <f t="shared" si="1"/>
        <v>11</v>
      </c>
      <c r="Y12" s="13"/>
      <c r="Z12" s="13"/>
      <c r="AA12" s="12" t="str">
        <f t="shared" si="0"/>
        <v/>
      </c>
    </row>
    <row r="13" spans="1:27" ht="13" x14ac:dyDescent="0.3">
      <c r="A13" s="7">
        <v>8</v>
      </c>
      <c r="B13" s="21">
        <f>+C13</f>
        <v>44384</v>
      </c>
      <c r="C13" s="8">
        <v>44384</v>
      </c>
      <c r="D13" s="9">
        <v>0.75</v>
      </c>
      <c r="E13" s="10"/>
      <c r="F13" s="11" t="str">
        <f>IF($G8+$J8&gt;0,(IF($G8&gt;$J8,CONCATENATE(S13,$F8),CONCATENATE(S13,$I8))),N13)</f>
        <v>Lower Perk</v>
      </c>
      <c r="G13" s="7">
        <v>24</v>
      </c>
      <c r="H13" s="7" t="s">
        <v>6</v>
      </c>
      <c r="I13" s="11" t="str">
        <f>IF($G11+$J11&gt;0,(IF($G11&gt;$J11,CONCATENATE(V13,$F11),CONCATENATE(V13,$I11))),Q13)</f>
        <v>DSBP</v>
      </c>
      <c r="J13" s="7">
        <v>0</v>
      </c>
      <c r="K13" s="22" t="s">
        <v>41</v>
      </c>
      <c r="L13" s="23" t="s">
        <v>47</v>
      </c>
      <c r="M13" s="17"/>
      <c r="N13" s="7" t="s">
        <v>11</v>
      </c>
      <c r="O13" s="7">
        <v>8</v>
      </c>
      <c r="P13" s="7">
        <v>11</v>
      </c>
      <c r="Q13" s="7" t="s">
        <v>18</v>
      </c>
      <c r="R13" s="17"/>
      <c r="S13" s="7"/>
      <c r="T13" s="7"/>
      <c r="U13" s="7"/>
      <c r="V13" s="7"/>
      <c r="X13" s="12">
        <f t="shared" si="1"/>
        <v>12</v>
      </c>
      <c r="Y13" s="13"/>
      <c r="Z13" s="13"/>
      <c r="AA13" s="12" t="str">
        <f t="shared" si="0"/>
        <v/>
      </c>
    </row>
    <row r="14" spans="1:27" ht="13" x14ac:dyDescent="0.3">
      <c r="A14" s="7"/>
      <c r="B14" s="7"/>
      <c r="C14" s="8"/>
      <c r="D14" s="9"/>
      <c r="E14" s="10"/>
      <c r="F14" s="11"/>
      <c r="G14" s="7"/>
      <c r="H14" s="7"/>
      <c r="J14" s="7"/>
      <c r="K14" s="22"/>
      <c r="L14" s="22"/>
      <c r="M14" s="17"/>
      <c r="N14" s="7"/>
      <c r="O14" s="7"/>
      <c r="P14" s="7"/>
      <c r="Q14" s="7"/>
      <c r="R14" s="17"/>
      <c r="S14" s="7"/>
      <c r="T14" s="7"/>
      <c r="U14" s="7"/>
      <c r="V14" s="7"/>
      <c r="X14" s="12">
        <f t="shared" si="1"/>
        <v>13</v>
      </c>
      <c r="Y14" s="13"/>
      <c r="Z14" s="13"/>
      <c r="AA14" s="12" t="str">
        <f t="shared" si="0"/>
        <v/>
      </c>
    </row>
    <row r="15" spans="1:27" ht="13" x14ac:dyDescent="0.3">
      <c r="A15" s="7">
        <v>9</v>
      </c>
      <c r="B15" s="21">
        <f>+C15</f>
        <v>44385</v>
      </c>
      <c r="C15" s="8">
        <v>44385</v>
      </c>
      <c r="D15" s="9">
        <v>0.75</v>
      </c>
      <c r="E15" s="10"/>
      <c r="F15" s="11" t="str">
        <f>IF($G13+$J13&gt;0,(IF($G13&gt;$J13,CONCATENATE(S15,$F13),CONCATENATE(S15,$I13))),N15)</f>
        <v>Lower Perk</v>
      </c>
      <c r="G15" s="7"/>
      <c r="H15" s="7" t="s">
        <v>6</v>
      </c>
      <c r="I15" s="11" t="str">
        <f>IF(J13&gt;G13,F13,"If Necessary")</f>
        <v>If Necessary</v>
      </c>
      <c r="J15" s="7"/>
      <c r="K15" s="22" t="s">
        <v>41</v>
      </c>
      <c r="L15" s="23" t="s">
        <v>47</v>
      </c>
      <c r="M15" s="17"/>
      <c r="N15" s="7" t="s">
        <v>19</v>
      </c>
      <c r="O15" s="7">
        <v>13</v>
      </c>
      <c r="P15" s="7">
        <v>13</v>
      </c>
      <c r="Q15" s="7" t="s">
        <v>16</v>
      </c>
      <c r="R15" s="17"/>
      <c r="S15" s="7"/>
      <c r="T15" s="7"/>
      <c r="U15" s="7"/>
      <c r="V15" s="7"/>
      <c r="X15" s="12">
        <f t="shared" si="1"/>
        <v>14</v>
      </c>
      <c r="Y15" s="13"/>
      <c r="Z15" s="13"/>
      <c r="AA15" s="12" t="str">
        <f t="shared" si="0"/>
        <v/>
      </c>
    </row>
    <row r="16" spans="1:27" ht="13" x14ac:dyDescent="0.3">
      <c r="A16" s="7"/>
      <c r="B16" s="7"/>
      <c r="C16" s="8"/>
      <c r="D16" s="9"/>
      <c r="E16" s="14"/>
      <c r="F16" s="11"/>
      <c r="G16" s="12"/>
      <c r="H16" s="7"/>
      <c r="I16" s="7"/>
      <c r="J16" s="12"/>
      <c r="K16" s="22"/>
      <c r="L16" s="22"/>
      <c r="M16" s="17"/>
      <c r="N16" s="7"/>
      <c r="O16" s="12"/>
      <c r="P16" s="12"/>
      <c r="Q16" s="7"/>
      <c r="R16" s="17"/>
      <c r="S16" s="12"/>
      <c r="T16" s="12"/>
      <c r="U16" s="12"/>
      <c r="V16" s="12"/>
      <c r="X16" s="12"/>
      <c r="Y16" s="13"/>
      <c r="Z16" s="13"/>
      <c r="AA16" s="12" t="str">
        <f t="shared" si="0"/>
        <v/>
      </c>
    </row>
    <row r="17" spans="1:27" ht="13" x14ac:dyDescent="0.3">
      <c r="A17" s="15" t="s">
        <v>20</v>
      </c>
      <c r="B17" s="7"/>
      <c r="C17" s="8"/>
      <c r="D17" s="9"/>
      <c r="E17" s="10"/>
      <c r="F17" s="11" t="str">
        <f>IF($G15+$J15&gt;0,(IF($G15&gt;$J15,$F15,$I15)),(IF($G13+$J13&gt;0,(IF($G13&gt;$J13,$F13,$A17)),$A17)))</f>
        <v>Lower Perk</v>
      </c>
      <c r="G17" s="7"/>
      <c r="H17" s="7"/>
      <c r="I17" s="11"/>
      <c r="J17" s="7"/>
      <c r="K17" s="22"/>
      <c r="L17" s="22"/>
      <c r="M17" s="17"/>
      <c r="N17" s="7"/>
      <c r="O17" s="7"/>
      <c r="P17" s="7"/>
      <c r="Q17" s="7"/>
      <c r="R17" s="17"/>
      <c r="S17" s="7"/>
      <c r="T17" s="7"/>
      <c r="U17" s="7"/>
      <c r="V17" s="7"/>
      <c r="X17" s="12"/>
      <c r="Y17" s="13" t="s">
        <v>32</v>
      </c>
      <c r="Z17" s="13"/>
      <c r="AA17" s="7">
        <f>SUM(AA2:AA16)</f>
        <v>9</v>
      </c>
    </row>
    <row r="18" spans="1:27" x14ac:dyDescent="0.25">
      <c r="A18" s="18"/>
      <c r="B18" s="18"/>
      <c r="C18" s="18"/>
      <c r="D18" s="18"/>
      <c r="E18" s="17"/>
      <c r="G18" s="18"/>
      <c r="H18" s="17"/>
      <c r="I18" s="17"/>
      <c r="J18" s="17"/>
      <c r="K18" s="17"/>
      <c r="M18" s="17"/>
      <c r="N18" s="18"/>
      <c r="O18" s="18"/>
      <c r="P18" s="18"/>
      <c r="Q18" s="18"/>
      <c r="R18" s="17"/>
      <c r="S18" s="18"/>
      <c r="T18" s="18"/>
      <c r="U18" s="18"/>
      <c r="V18" s="18"/>
    </row>
    <row r="19" spans="1:27" x14ac:dyDescent="0.25">
      <c r="A19" s="18"/>
      <c r="B19" s="18"/>
      <c r="C19" s="18"/>
      <c r="D19" s="18"/>
      <c r="E19" s="17"/>
      <c r="F19" s="17"/>
      <c r="G19" s="18"/>
      <c r="H19" s="17"/>
      <c r="I19" s="17"/>
      <c r="J19" s="17"/>
      <c r="K19" s="17"/>
      <c r="M19" s="17"/>
      <c r="N19" s="18"/>
      <c r="O19" s="18"/>
      <c r="P19" s="18"/>
      <c r="Q19" s="18"/>
      <c r="R19" s="17"/>
      <c r="S19" s="18"/>
      <c r="T19" s="18"/>
      <c r="U19" s="18"/>
      <c r="V19" s="18"/>
    </row>
    <row r="20" spans="1:27" x14ac:dyDescent="0.25">
      <c r="A20" s="18"/>
      <c r="B20" s="18"/>
      <c r="C20" s="18"/>
      <c r="D20" s="18"/>
      <c r="E20" s="17"/>
      <c r="F20" s="17"/>
      <c r="G20" s="18"/>
      <c r="H20" s="17"/>
      <c r="I20" s="17"/>
      <c r="J20" s="17"/>
      <c r="K20" s="17"/>
      <c r="M20" s="17"/>
      <c r="N20" s="18"/>
      <c r="O20" s="18"/>
      <c r="P20" s="18"/>
      <c r="Q20" s="18"/>
      <c r="R20" s="17"/>
      <c r="S20" s="18"/>
      <c r="T20" s="18"/>
      <c r="U20" s="18"/>
      <c r="V20" s="18"/>
    </row>
  </sheetData>
  <mergeCells count="3">
    <mergeCell ref="F1:J1"/>
    <mergeCell ref="N1:Q1"/>
    <mergeCell ref="S1:V1"/>
  </mergeCells>
  <printOptions horizontalCentered="1"/>
  <pageMargins left="0.25" right="0.25" top="0.5" bottom="0.5" header="0.25" footer="0.25"/>
  <pageSetup scale="88" orientation="landscape" horizontalDpi="4294967293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zoomScaleNormal="100" workbookViewId="0">
      <selection activeCell="F13" sqref="F13"/>
    </sheetView>
  </sheetViews>
  <sheetFormatPr defaultRowHeight="10" x14ac:dyDescent="0.2"/>
  <cols>
    <col min="1" max="8" width="11.26953125" style="19" customWidth="1"/>
    <col min="9" max="10" width="12.7265625" style="19" customWidth="1"/>
    <col min="11" max="256" width="9.1796875" style="19"/>
    <col min="257" max="264" width="11.26953125" style="19" customWidth="1"/>
    <col min="265" max="266" width="12.7265625" style="19" customWidth="1"/>
    <col min="267" max="512" width="9.1796875" style="19"/>
    <col min="513" max="520" width="11.26953125" style="19" customWidth="1"/>
    <col min="521" max="522" width="12.7265625" style="19" customWidth="1"/>
    <col min="523" max="768" width="9.1796875" style="19"/>
    <col min="769" max="776" width="11.26953125" style="19" customWidth="1"/>
    <col min="777" max="778" width="12.7265625" style="19" customWidth="1"/>
    <col min="779" max="1024" width="9.1796875" style="19"/>
    <col min="1025" max="1032" width="11.26953125" style="19" customWidth="1"/>
    <col min="1033" max="1034" width="12.7265625" style="19" customWidth="1"/>
    <col min="1035" max="1280" width="9.1796875" style="19"/>
    <col min="1281" max="1288" width="11.26953125" style="19" customWidth="1"/>
    <col min="1289" max="1290" width="12.7265625" style="19" customWidth="1"/>
    <col min="1291" max="1536" width="9.1796875" style="19"/>
    <col min="1537" max="1544" width="11.26953125" style="19" customWidth="1"/>
    <col min="1545" max="1546" width="12.7265625" style="19" customWidth="1"/>
    <col min="1547" max="1792" width="9.1796875" style="19"/>
    <col min="1793" max="1800" width="11.26953125" style="19" customWidth="1"/>
    <col min="1801" max="1802" width="12.7265625" style="19" customWidth="1"/>
    <col min="1803" max="2048" width="9.1796875" style="19"/>
    <col min="2049" max="2056" width="11.26953125" style="19" customWidth="1"/>
    <col min="2057" max="2058" width="12.7265625" style="19" customWidth="1"/>
    <col min="2059" max="2304" width="9.1796875" style="19"/>
    <col min="2305" max="2312" width="11.26953125" style="19" customWidth="1"/>
    <col min="2313" max="2314" width="12.7265625" style="19" customWidth="1"/>
    <col min="2315" max="2560" width="9.1796875" style="19"/>
    <col min="2561" max="2568" width="11.26953125" style="19" customWidth="1"/>
    <col min="2569" max="2570" width="12.7265625" style="19" customWidth="1"/>
    <col min="2571" max="2816" width="9.1796875" style="19"/>
    <col min="2817" max="2824" width="11.26953125" style="19" customWidth="1"/>
    <col min="2825" max="2826" width="12.7265625" style="19" customWidth="1"/>
    <col min="2827" max="3072" width="9.1796875" style="19"/>
    <col min="3073" max="3080" width="11.26953125" style="19" customWidth="1"/>
    <col min="3081" max="3082" width="12.7265625" style="19" customWidth="1"/>
    <col min="3083" max="3328" width="9.1796875" style="19"/>
    <col min="3329" max="3336" width="11.26953125" style="19" customWidth="1"/>
    <col min="3337" max="3338" width="12.7265625" style="19" customWidth="1"/>
    <col min="3339" max="3584" width="9.1796875" style="19"/>
    <col min="3585" max="3592" width="11.26953125" style="19" customWidth="1"/>
    <col min="3593" max="3594" width="12.7265625" style="19" customWidth="1"/>
    <col min="3595" max="3840" width="9.1796875" style="19"/>
    <col min="3841" max="3848" width="11.26953125" style="19" customWidth="1"/>
    <col min="3849" max="3850" width="12.7265625" style="19" customWidth="1"/>
    <col min="3851" max="4096" width="9.1796875" style="19"/>
    <col min="4097" max="4104" width="11.26953125" style="19" customWidth="1"/>
    <col min="4105" max="4106" width="12.7265625" style="19" customWidth="1"/>
    <col min="4107" max="4352" width="9.1796875" style="19"/>
    <col min="4353" max="4360" width="11.26953125" style="19" customWidth="1"/>
    <col min="4361" max="4362" width="12.7265625" style="19" customWidth="1"/>
    <col min="4363" max="4608" width="9.1796875" style="19"/>
    <col min="4609" max="4616" width="11.26953125" style="19" customWidth="1"/>
    <col min="4617" max="4618" width="12.7265625" style="19" customWidth="1"/>
    <col min="4619" max="4864" width="9.1796875" style="19"/>
    <col min="4865" max="4872" width="11.26953125" style="19" customWidth="1"/>
    <col min="4873" max="4874" width="12.7265625" style="19" customWidth="1"/>
    <col min="4875" max="5120" width="9.1796875" style="19"/>
    <col min="5121" max="5128" width="11.26953125" style="19" customWidth="1"/>
    <col min="5129" max="5130" width="12.7265625" style="19" customWidth="1"/>
    <col min="5131" max="5376" width="9.1796875" style="19"/>
    <col min="5377" max="5384" width="11.26953125" style="19" customWidth="1"/>
    <col min="5385" max="5386" width="12.7265625" style="19" customWidth="1"/>
    <col min="5387" max="5632" width="9.1796875" style="19"/>
    <col min="5633" max="5640" width="11.26953125" style="19" customWidth="1"/>
    <col min="5641" max="5642" width="12.7265625" style="19" customWidth="1"/>
    <col min="5643" max="5888" width="9.1796875" style="19"/>
    <col min="5889" max="5896" width="11.26953125" style="19" customWidth="1"/>
    <col min="5897" max="5898" width="12.7265625" style="19" customWidth="1"/>
    <col min="5899" max="6144" width="9.1796875" style="19"/>
    <col min="6145" max="6152" width="11.26953125" style="19" customWidth="1"/>
    <col min="6153" max="6154" width="12.7265625" style="19" customWidth="1"/>
    <col min="6155" max="6400" width="9.1796875" style="19"/>
    <col min="6401" max="6408" width="11.26953125" style="19" customWidth="1"/>
    <col min="6409" max="6410" width="12.7265625" style="19" customWidth="1"/>
    <col min="6411" max="6656" width="9.1796875" style="19"/>
    <col min="6657" max="6664" width="11.26953125" style="19" customWidth="1"/>
    <col min="6665" max="6666" width="12.7265625" style="19" customWidth="1"/>
    <col min="6667" max="6912" width="9.1796875" style="19"/>
    <col min="6913" max="6920" width="11.26953125" style="19" customWidth="1"/>
    <col min="6921" max="6922" width="12.7265625" style="19" customWidth="1"/>
    <col min="6923" max="7168" width="9.1796875" style="19"/>
    <col min="7169" max="7176" width="11.26953125" style="19" customWidth="1"/>
    <col min="7177" max="7178" width="12.7265625" style="19" customWidth="1"/>
    <col min="7179" max="7424" width="9.1796875" style="19"/>
    <col min="7425" max="7432" width="11.26953125" style="19" customWidth="1"/>
    <col min="7433" max="7434" width="12.7265625" style="19" customWidth="1"/>
    <col min="7435" max="7680" width="9.1796875" style="19"/>
    <col min="7681" max="7688" width="11.26953125" style="19" customWidth="1"/>
    <col min="7689" max="7690" width="12.7265625" style="19" customWidth="1"/>
    <col min="7691" max="7936" width="9.1796875" style="19"/>
    <col min="7937" max="7944" width="11.26953125" style="19" customWidth="1"/>
    <col min="7945" max="7946" width="12.7265625" style="19" customWidth="1"/>
    <col min="7947" max="8192" width="9.1796875" style="19"/>
    <col min="8193" max="8200" width="11.26953125" style="19" customWidth="1"/>
    <col min="8201" max="8202" width="12.7265625" style="19" customWidth="1"/>
    <col min="8203" max="8448" width="9.1796875" style="19"/>
    <col min="8449" max="8456" width="11.26953125" style="19" customWidth="1"/>
    <col min="8457" max="8458" width="12.7265625" style="19" customWidth="1"/>
    <col min="8459" max="8704" width="9.1796875" style="19"/>
    <col min="8705" max="8712" width="11.26953125" style="19" customWidth="1"/>
    <col min="8713" max="8714" width="12.7265625" style="19" customWidth="1"/>
    <col min="8715" max="8960" width="9.1796875" style="19"/>
    <col min="8961" max="8968" width="11.26953125" style="19" customWidth="1"/>
    <col min="8969" max="8970" width="12.7265625" style="19" customWidth="1"/>
    <col min="8971" max="9216" width="9.1796875" style="19"/>
    <col min="9217" max="9224" width="11.26953125" style="19" customWidth="1"/>
    <col min="9225" max="9226" width="12.7265625" style="19" customWidth="1"/>
    <col min="9227" max="9472" width="9.1796875" style="19"/>
    <col min="9473" max="9480" width="11.26953125" style="19" customWidth="1"/>
    <col min="9481" max="9482" width="12.7265625" style="19" customWidth="1"/>
    <col min="9483" max="9728" width="9.1796875" style="19"/>
    <col min="9729" max="9736" width="11.26953125" style="19" customWidth="1"/>
    <col min="9737" max="9738" width="12.7265625" style="19" customWidth="1"/>
    <col min="9739" max="9984" width="9.1796875" style="19"/>
    <col min="9985" max="9992" width="11.26953125" style="19" customWidth="1"/>
    <col min="9993" max="9994" width="12.7265625" style="19" customWidth="1"/>
    <col min="9995" max="10240" width="9.1796875" style="19"/>
    <col min="10241" max="10248" width="11.26953125" style="19" customWidth="1"/>
    <col min="10249" max="10250" width="12.7265625" style="19" customWidth="1"/>
    <col min="10251" max="10496" width="9.1796875" style="19"/>
    <col min="10497" max="10504" width="11.26953125" style="19" customWidth="1"/>
    <col min="10505" max="10506" width="12.7265625" style="19" customWidth="1"/>
    <col min="10507" max="10752" width="9.1796875" style="19"/>
    <col min="10753" max="10760" width="11.26953125" style="19" customWidth="1"/>
    <col min="10761" max="10762" width="12.7265625" style="19" customWidth="1"/>
    <col min="10763" max="11008" width="9.1796875" style="19"/>
    <col min="11009" max="11016" width="11.26953125" style="19" customWidth="1"/>
    <col min="11017" max="11018" width="12.7265625" style="19" customWidth="1"/>
    <col min="11019" max="11264" width="9.1796875" style="19"/>
    <col min="11265" max="11272" width="11.26953125" style="19" customWidth="1"/>
    <col min="11273" max="11274" width="12.7265625" style="19" customWidth="1"/>
    <col min="11275" max="11520" width="9.1796875" style="19"/>
    <col min="11521" max="11528" width="11.26953125" style="19" customWidth="1"/>
    <col min="11529" max="11530" width="12.7265625" style="19" customWidth="1"/>
    <col min="11531" max="11776" width="9.1796875" style="19"/>
    <col min="11777" max="11784" width="11.26953125" style="19" customWidth="1"/>
    <col min="11785" max="11786" width="12.7265625" style="19" customWidth="1"/>
    <col min="11787" max="12032" width="9.1796875" style="19"/>
    <col min="12033" max="12040" width="11.26953125" style="19" customWidth="1"/>
    <col min="12041" max="12042" width="12.7265625" style="19" customWidth="1"/>
    <col min="12043" max="12288" width="9.1796875" style="19"/>
    <col min="12289" max="12296" width="11.26953125" style="19" customWidth="1"/>
    <col min="12297" max="12298" width="12.7265625" style="19" customWidth="1"/>
    <col min="12299" max="12544" width="9.1796875" style="19"/>
    <col min="12545" max="12552" width="11.26953125" style="19" customWidth="1"/>
    <col min="12553" max="12554" width="12.7265625" style="19" customWidth="1"/>
    <col min="12555" max="12800" width="9.1796875" style="19"/>
    <col min="12801" max="12808" width="11.26953125" style="19" customWidth="1"/>
    <col min="12809" max="12810" width="12.7265625" style="19" customWidth="1"/>
    <col min="12811" max="13056" width="9.1796875" style="19"/>
    <col min="13057" max="13064" width="11.26953125" style="19" customWidth="1"/>
    <col min="13065" max="13066" width="12.7265625" style="19" customWidth="1"/>
    <col min="13067" max="13312" width="9.1796875" style="19"/>
    <col min="13313" max="13320" width="11.26953125" style="19" customWidth="1"/>
    <col min="13321" max="13322" width="12.7265625" style="19" customWidth="1"/>
    <col min="13323" max="13568" width="9.1796875" style="19"/>
    <col min="13569" max="13576" width="11.26953125" style="19" customWidth="1"/>
    <col min="13577" max="13578" width="12.7265625" style="19" customWidth="1"/>
    <col min="13579" max="13824" width="9.1796875" style="19"/>
    <col min="13825" max="13832" width="11.26953125" style="19" customWidth="1"/>
    <col min="13833" max="13834" width="12.7265625" style="19" customWidth="1"/>
    <col min="13835" max="14080" width="9.1796875" style="19"/>
    <col min="14081" max="14088" width="11.26953125" style="19" customWidth="1"/>
    <col min="14089" max="14090" width="12.7265625" style="19" customWidth="1"/>
    <col min="14091" max="14336" width="9.1796875" style="19"/>
    <col min="14337" max="14344" width="11.26953125" style="19" customWidth="1"/>
    <col min="14345" max="14346" width="12.7265625" style="19" customWidth="1"/>
    <col min="14347" max="14592" width="9.1796875" style="19"/>
    <col min="14593" max="14600" width="11.26953125" style="19" customWidth="1"/>
    <col min="14601" max="14602" width="12.7265625" style="19" customWidth="1"/>
    <col min="14603" max="14848" width="9.1796875" style="19"/>
    <col min="14849" max="14856" width="11.26953125" style="19" customWidth="1"/>
    <col min="14857" max="14858" width="12.7265625" style="19" customWidth="1"/>
    <col min="14859" max="15104" width="9.1796875" style="19"/>
    <col min="15105" max="15112" width="11.26953125" style="19" customWidth="1"/>
    <col min="15113" max="15114" width="12.7265625" style="19" customWidth="1"/>
    <col min="15115" max="15360" width="9.1796875" style="19"/>
    <col min="15361" max="15368" width="11.26953125" style="19" customWidth="1"/>
    <col min="15369" max="15370" width="12.7265625" style="19" customWidth="1"/>
    <col min="15371" max="15616" width="9.1796875" style="19"/>
    <col min="15617" max="15624" width="11.26953125" style="19" customWidth="1"/>
    <col min="15625" max="15626" width="12.7265625" style="19" customWidth="1"/>
    <col min="15627" max="15872" width="9.1796875" style="19"/>
    <col min="15873" max="15880" width="11.26953125" style="19" customWidth="1"/>
    <col min="15881" max="15882" width="12.7265625" style="19" customWidth="1"/>
    <col min="15883" max="16128" width="9.1796875" style="19"/>
    <col min="16129" max="16136" width="11.26953125" style="19" customWidth="1"/>
    <col min="16137" max="16138" width="12.7265625" style="19" customWidth="1"/>
    <col min="16139" max="16384" width="9.1796875" style="19"/>
  </cols>
  <sheetData>
    <row r="1" spans="1:6" ht="11.9" customHeight="1" x14ac:dyDescent="0.2">
      <c r="B1" s="19" t="str">
        <f>+SCHEDULE!F3</f>
        <v>DSBP</v>
      </c>
    </row>
    <row r="2" spans="1:6" ht="11.9" customHeight="1" x14ac:dyDescent="0.2">
      <c r="B2" s="25" t="s">
        <v>23</v>
      </c>
      <c r="C2" s="19" t="str">
        <f>+SCHEDULE!F8</f>
        <v>Lower Perk</v>
      </c>
    </row>
    <row r="3" spans="1:6" ht="11.9" customHeight="1" x14ac:dyDescent="0.2">
      <c r="B3" s="27"/>
      <c r="C3" s="25" t="s">
        <v>26</v>
      </c>
    </row>
    <row r="4" spans="1:6" ht="11.9" customHeight="1" x14ac:dyDescent="0.2">
      <c r="B4" s="19" t="str">
        <f>+SCHEDULE!I3</f>
        <v>Lower Perk</v>
      </c>
      <c r="C4" s="26"/>
      <c r="D4" s="19" t="str">
        <f>+SCHEDULE!F13</f>
        <v>Lower Perk</v>
      </c>
    </row>
    <row r="5" spans="1:6" ht="11.9" customHeight="1" x14ac:dyDescent="0.2">
      <c r="A5" s="19" t="str">
        <f>+SCHEDULE!F2</f>
        <v>Radnor-Wayne</v>
      </c>
      <c r="C5" s="26"/>
      <c r="D5" s="28" t="s">
        <v>29</v>
      </c>
    </row>
    <row r="6" spans="1:6" ht="11.9" customHeight="1" x14ac:dyDescent="0.2">
      <c r="A6" s="25" t="s">
        <v>22</v>
      </c>
      <c r="B6" s="19" t="str">
        <f>+SCHEDULE!I5</f>
        <v>Lower Merion</v>
      </c>
      <c r="C6" s="26"/>
      <c r="D6" s="26"/>
    </row>
    <row r="7" spans="1:6" ht="11.9" customHeight="1" x14ac:dyDescent="0.2">
      <c r="A7" s="27"/>
      <c r="B7" s="25" t="s">
        <v>24</v>
      </c>
      <c r="C7" s="27"/>
      <c r="D7" s="26"/>
    </row>
    <row r="8" spans="1:6" ht="11.9" customHeight="1" x14ac:dyDescent="0.2">
      <c r="A8" s="19" t="str">
        <f>+SCHEDULE!I2</f>
        <v>Lower Merion</v>
      </c>
      <c r="B8" s="27"/>
      <c r="C8" s="19" t="str">
        <f>+SCHEDULE!I8</f>
        <v>Lower Merion</v>
      </c>
      <c r="D8" s="26"/>
      <c r="E8" s="19" t="str">
        <f>+SCHEDULE!F15</f>
        <v>Lower Perk</v>
      </c>
    </row>
    <row r="9" spans="1:6" ht="11.9" customHeight="1" x14ac:dyDescent="0.2">
      <c r="B9" s="19" t="str">
        <f>+SCHEDULE!F5</f>
        <v>Exton</v>
      </c>
      <c r="D9" s="26"/>
      <c r="E9" s="25" t="s">
        <v>30</v>
      </c>
    </row>
    <row r="10" spans="1:6" ht="11.9" customHeight="1" x14ac:dyDescent="0.2">
      <c r="D10" s="26"/>
      <c r="E10" s="26"/>
    </row>
    <row r="11" spans="1:6" ht="11.9" customHeight="1" x14ac:dyDescent="0.2">
      <c r="D11" s="26"/>
      <c r="E11" s="26"/>
    </row>
    <row r="12" spans="1:6" ht="11.9" customHeight="1" x14ac:dyDescent="0.2">
      <c r="A12" s="19" t="str">
        <f>+SCHEDULE!I6</f>
        <v>DSBP</v>
      </c>
      <c r="C12" s="19" t="str">
        <f>+SCHEDULE!I11</f>
        <v>Lower Merion</v>
      </c>
      <c r="D12" s="26"/>
      <c r="E12" s="26"/>
    </row>
    <row r="13" spans="1:6" ht="11.9" customHeight="1" x14ac:dyDescent="0.2">
      <c r="A13" s="25" t="s">
        <v>25</v>
      </c>
      <c r="B13" s="19" t="str">
        <f>+SCHEDULE!F9</f>
        <v>DSBP</v>
      </c>
      <c r="C13" s="25" t="s">
        <v>28</v>
      </c>
      <c r="D13" s="27"/>
      <c r="E13" s="26"/>
      <c r="F13" s="20" t="str">
        <f>+SCHEDULE!F17</f>
        <v>Lower Perk</v>
      </c>
    </row>
    <row r="14" spans="1:6" ht="11.9" customHeight="1" x14ac:dyDescent="0.2">
      <c r="A14" s="27"/>
      <c r="B14" s="25" t="s">
        <v>27</v>
      </c>
      <c r="C14" s="27"/>
      <c r="D14" s="19" t="str">
        <f>+SCHEDULE!I13</f>
        <v>DSBP</v>
      </c>
      <c r="E14" s="26"/>
    </row>
    <row r="15" spans="1:6" ht="11.9" customHeight="1" x14ac:dyDescent="0.2">
      <c r="A15" s="19" t="str">
        <f>+SCHEDULE!F6</f>
        <v>Radnor-Wayne</v>
      </c>
      <c r="B15" s="27"/>
      <c r="C15" s="19" t="str">
        <f>+SCHEDULE!F11</f>
        <v>DSBP</v>
      </c>
      <c r="E15" s="26"/>
    </row>
    <row r="16" spans="1:6" ht="11.9" customHeight="1" x14ac:dyDescent="0.2">
      <c r="B16" s="19" t="str">
        <f>+SCHEDULE!I9</f>
        <v>Exton</v>
      </c>
      <c r="E16" s="26"/>
    </row>
    <row r="17" spans="5:5" ht="11.9" customHeight="1" x14ac:dyDescent="0.2">
      <c r="E17" s="26"/>
    </row>
    <row r="18" spans="5:5" ht="11.9" customHeight="1" x14ac:dyDescent="0.2">
      <c r="E18" s="27"/>
    </row>
    <row r="19" spans="5:5" ht="11.9" customHeight="1" x14ac:dyDescent="0.2">
      <c r="E19" s="19" t="str">
        <f>+SCHEDULE!I15</f>
        <v>If Necessary</v>
      </c>
    </row>
    <row r="20" spans="5:5" ht="11.9" customHeight="1" x14ac:dyDescent="0.2"/>
    <row r="21" spans="5:5" ht="11.9" customHeight="1" x14ac:dyDescent="0.2"/>
    <row r="22" spans="5:5" ht="11.9" customHeight="1" x14ac:dyDescent="0.2"/>
    <row r="23" spans="5:5" ht="11.9" customHeight="1" x14ac:dyDescent="0.2"/>
    <row r="24" spans="5:5" ht="11.9" customHeight="1" x14ac:dyDescent="0.2"/>
    <row r="25" spans="5:5" ht="11.9" customHeight="1" x14ac:dyDescent="0.2"/>
    <row r="26" spans="5:5" ht="11.9" customHeight="1" x14ac:dyDescent="0.2"/>
    <row r="27" spans="5:5" ht="11.9" customHeight="1" x14ac:dyDescent="0.2"/>
    <row r="28" spans="5:5" ht="11.9" customHeight="1" x14ac:dyDescent="0.2"/>
    <row r="29" spans="5:5" ht="11.9" customHeight="1" x14ac:dyDescent="0.2"/>
    <row r="30" spans="5:5" ht="11.9" customHeight="1" x14ac:dyDescent="0.2"/>
    <row r="31" spans="5:5" ht="11.9" customHeight="1" x14ac:dyDescent="0.2"/>
    <row r="32" spans="5:5" ht="11.9" customHeight="1" x14ac:dyDescent="0.2"/>
    <row r="33" ht="11.9" customHeight="1" x14ac:dyDescent="0.2"/>
    <row r="34" ht="11.9" customHeight="1" x14ac:dyDescent="0.2"/>
    <row r="35" ht="11.9" customHeight="1" x14ac:dyDescent="0.2"/>
    <row r="36" ht="11.9" customHeight="1" x14ac:dyDescent="0.2"/>
    <row r="37" ht="11.9" customHeight="1" x14ac:dyDescent="0.2"/>
    <row r="38" ht="11.9" customHeight="1" x14ac:dyDescent="0.2"/>
    <row r="39" ht="11.9" customHeight="1" x14ac:dyDescent="0.2"/>
    <row r="40" ht="11.9" customHeight="1" x14ac:dyDescent="0.2"/>
    <row r="41" ht="11.9" customHeight="1" x14ac:dyDescent="0.2"/>
    <row r="42" ht="11.9" customHeight="1" x14ac:dyDescent="0.2"/>
    <row r="43" ht="11.9" customHeight="1" x14ac:dyDescent="0.2"/>
    <row r="44" ht="11.9" customHeight="1" x14ac:dyDescent="0.2"/>
    <row r="45" ht="11.9" customHeight="1" x14ac:dyDescent="0.2"/>
    <row r="46" ht="11.9" customHeight="1" x14ac:dyDescent="0.2"/>
    <row r="47" ht="11.9" customHeight="1" x14ac:dyDescent="0.2"/>
    <row r="48" ht="11.9" customHeight="1" x14ac:dyDescent="0.2"/>
    <row r="49" ht="11.9" customHeight="1" x14ac:dyDescent="0.2"/>
    <row r="50" ht="11.9" customHeight="1" x14ac:dyDescent="0.2"/>
    <row r="51" ht="11.9" customHeight="1" x14ac:dyDescent="0.2"/>
    <row r="52" ht="11.9" customHeight="1" x14ac:dyDescent="0.2"/>
    <row r="53" ht="11.9" customHeight="1" x14ac:dyDescent="0.2"/>
    <row r="54" ht="11.9" customHeight="1" x14ac:dyDescent="0.2"/>
    <row r="55" ht="11.9" customHeight="1" x14ac:dyDescent="0.2"/>
    <row r="56" ht="11.9" customHeight="1" x14ac:dyDescent="0.2"/>
    <row r="57" ht="11.9" customHeight="1" x14ac:dyDescent="0.2"/>
    <row r="58" ht="11.9" customHeight="1" x14ac:dyDescent="0.2"/>
  </sheetData>
  <mergeCells count="9">
    <mergeCell ref="E9:E18"/>
    <mergeCell ref="B14:B15"/>
    <mergeCell ref="C13:C14"/>
    <mergeCell ref="D5:D13"/>
    <mergeCell ref="A6:A7"/>
    <mergeCell ref="A13:A14"/>
    <mergeCell ref="B7:B8"/>
    <mergeCell ref="C3:C7"/>
    <mergeCell ref="B2:B3"/>
  </mergeCells>
  <printOptions horizontalCentered="1"/>
  <pageMargins left="0.25" right="0.25" top="0.5" bottom="0.5" header="0.25" footer="0.25"/>
  <pageSetup orientation="landscape" horizontalDpi="4294967293" r:id="rId1"/>
  <headerFooter alignWithMargins="0">
    <oddHeader>&amp;F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BRACKET</vt:lpstr>
    </vt:vector>
  </TitlesOfParts>
  <Company>Genesis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Jeffrey</dc:creator>
  <cp:lastModifiedBy>Bob Herman</cp:lastModifiedBy>
  <cp:lastPrinted>2017-05-25T05:22:03Z</cp:lastPrinted>
  <dcterms:created xsi:type="dcterms:W3CDTF">2017-05-23T12:48:44Z</dcterms:created>
  <dcterms:modified xsi:type="dcterms:W3CDTF">2021-07-08T11:33:55Z</dcterms:modified>
</cp:coreProperties>
</file>